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drawings/drawing6.xml" ContentType="application/vnd.openxmlformats-officedocument.drawing+xml"/>
  <Override PartName="/xl/embeddings/oleObject5.bin" ContentType="application/vnd.openxmlformats-officedocument.oleObject"/>
  <Override PartName="/xl/drawings/drawing7.xml" ContentType="application/vnd.openxmlformats-officedocument.drawing+xml"/>
  <Override PartName="/xl/embeddings/oleObject6.bin" ContentType="application/vnd.openxmlformats-officedocument.oleObject"/>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GPR-FL003\S-Depts$\pharmacy\COMMUNITY CARE\COMMUNITY PHARMACY\Contracts Team\Contractor Payments\Paperless Claiming System\Workbooks\"/>
    </mc:Choice>
  </mc:AlternateContent>
  <bookViews>
    <workbookView xWindow="0" yWindow="0" windowWidth="24000" windowHeight="9020" tabRatio="882" firstSheet="3" activeTab="3"/>
  </bookViews>
  <sheets>
    <sheet name="Service Fees" sheetId="15" state="hidden" r:id="rId1"/>
    <sheet name="TasklistOLD" sheetId="31" state="hidden" r:id="rId2"/>
    <sheet name="CoverSheetOLD" sheetId="30" state="hidden" r:id="rId3"/>
    <sheet name="CoverSheet" sheetId="11" r:id="rId4"/>
    <sheet name="COPD" sheetId="26" r:id="rId5"/>
    <sheet name="CPNSS" sheetId="22" r:id="rId6"/>
    <sheet name="HepC" sheetId="27" r:id="rId7"/>
    <sheet name="MCAold" sheetId="19" state="hidden" r:id="rId8"/>
    <sheet name="OOH Prescription" sheetId="23" r:id="rId9"/>
    <sheet name="Palliative Care" sheetId="24" r:id="rId10"/>
    <sheet name="PC Source" sheetId="35" state="hidden" r:id="rId11"/>
    <sheet name="MCA" sheetId="37" r:id="rId12"/>
    <sheet name="MCA SOURCE" sheetId="36" state="hidden" r:id="rId13"/>
    <sheet name="Palliative Care expiry" sheetId="9" state="hidden" r:id="rId14"/>
    <sheet name="Inverclyde MAR Pilot" sheetId="38" r:id="rId15"/>
    <sheet name="Virtual Wards" sheetId="42" r:id="rId16"/>
    <sheet name="West Dun Rota" sheetId="32" r:id="rId17"/>
    <sheet name="Tasklist" sheetId="12" r:id="rId18"/>
    <sheet name="Version Control" sheetId="34" r:id="rId19"/>
    <sheet name="PharmacyLookup" sheetId="28" state="hidden" r:id="rId20"/>
    <sheet name="Virtual Wards list" sheetId="40" state="hidden" r:id="rId21"/>
  </sheets>
  <externalReferences>
    <externalReference r:id="rId22"/>
  </externalReferences>
  <definedNames>
    <definedName name="_xlnm._FilterDatabase" localSheetId="19" hidden="1">PharmacyLookup!$A$5:$J$5</definedName>
    <definedName name="_xlnm._FilterDatabase" localSheetId="17" hidden="1">Tasklist!$A$15:$D$15</definedName>
    <definedName name="_xlnm._FilterDatabase" localSheetId="1" hidden="1">TasklistOLD!$A$14:$E$14</definedName>
    <definedName name="_xlnm._FilterDatabase" localSheetId="18" hidden="1">'Version Control'!$A$6:$H$79</definedName>
    <definedName name="Contractor_Code" localSheetId="2">CoverSheetOLD!$B$11</definedName>
    <definedName name="Contractor_Code">CoverSheet!$B$12</definedName>
    <definedName name="Date" localSheetId="2">CoverSheetOLD!$B$18</definedName>
    <definedName name="Date">CoverSheet!$B$9</definedName>
    <definedName name="FHS_sig" localSheetId="6">[1]FHS!$E$25</definedName>
    <definedName name="FHS_sig" localSheetId="15">#REF!</definedName>
    <definedName name="FHS_sig" localSheetId="16">#REF!</definedName>
    <definedName name="FHS_sig">#REF!</definedName>
    <definedName name="HD_sig" localSheetId="6">'[1]Hosp Discharge (NE,NW,East Dun)'!$D$35</definedName>
    <definedName name="HD_sig" localSheetId="15">#REF!</definedName>
    <definedName name="HD_sig">#REF!</definedName>
    <definedName name="HepC_sig" localSheetId="6">HepC!$A$20</definedName>
    <definedName name="HepC_sig" localSheetId="15">#REF!</definedName>
    <definedName name="HepC_sig">#REF!</definedName>
    <definedName name="MAR_sig" localSheetId="6">'[1]MAR Charts '!$A$59</definedName>
    <definedName name="MAR_sig" localSheetId="15">#REF!</definedName>
    <definedName name="MAR_sig">#REF!</definedName>
    <definedName name="MCA_sig" localSheetId="6">[1]MCA!$A$21</definedName>
    <definedName name="MCA_sig">MCAold!$A$21</definedName>
    <definedName name="ONS_sig" localSheetId="6">[1]ONS!$A$25</definedName>
    <definedName name="ONS_sig">CPNSS!$A$35</definedName>
    <definedName name="OOHP_sig" localSheetId="6">'[1]OOH Prescription'!$A$26</definedName>
    <definedName name="OOHP_sig" localSheetId="16">'West Dun Rota'!$A$25</definedName>
    <definedName name="OOHP_sig">'OOH Prescription'!$A$27</definedName>
    <definedName name="PC_sig" localSheetId="6">'[1]Palliative Care '!$A$24</definedName>
    <definedName name="PC_sig" localSheetId="15">'Virtual Wards'!$F$29</definedName>
    <definedName name="PC_sig">'Palliative Care'!$F$22</definedName>
    <definedName name="PFCOPD_sig" localSheetId="6">'[1]Pharmacy First - COPD'!$A$28</definedName>
    <definedName name="PFCOPD_sig">COPD!$A$28</definedName>
    <definedName name="PFINV_sig" localSheetId="6">'[1]Pharmacy First (Inverclyde)'!$A$31</definedName>
    <definedName name="PFINV_sig" localSheetId="15">#REF!</definedName>
    <definedName name="PFINV_sig">#REF!</definedName>
    <definedName name="Pharmacy_Address1" localSheetId="2">CoverSheetOLD!$B$13</definedName>
    <definedName name="Pharmacy_Address1">CoverSheet!$B$13</definedName>
    <definedName name="Pharmacy_Address2" localSheetId="2">CoverSheetOLD!$B$14</definedName>
    <definedName name="Pharmacy_Address2">CoverSheet!$B$14</definedName>
    <definedName name="Pharmacy_Address3" localSheetId="2">CoverSheetOLD!$B$15</definedName>
    <definedName name="Pharmacy_Address3" localSheetId="15">CoverSheet!#REF!</definedName>
    <definedName name="Pharmacy_Address3">CoverSheet!#REF!</definedName>
    <definedName name="Pharmacy_Address4" localSheetId="2">CoverSheetOLD!$B$16</definedName>
    <definedName name="Pharmacy_Address4">CoverSheet!$B$15</definedName>
    <definedName name="Pharmacy_Address5" localSheetId="2">CoverSheetOLD!#REF!</definedName>
    <definedName name="Pharmacy_Address5" localSheetId="1">CoverSheet!#REF!</definedName>
    <definedName name="Pharmacy_Address5" localSheetId="15">CoverSheet!#REF!</definedName>
    <definedName name="Pharmacy_Address5" localSheetId="16">CoverSheet!#REF!</definedName>
    <definedName name="Pharmacy_Address5">CoverSheet!#REF!</definedName>
    <definedName name="Pharmacy_Name" localSheetId="2">CoverSheetOLD!$B$12</definedName>
    <definedName name="Pharmacy_Name">CoverSheet!$B$19</definedName>
    <definedName name="Pharmacy_Postcode" localSheetId="2">CoverSheetOLD!$B$17</definedName>
    <definedName name="Pharmacy_Postcode" localSheetId="15">CoverSheet!#REF!</definedName>
    <definedName name="Pharmacy_Postcode">CoverSheet!#REF!</definedName>
    <definedName name="_xlnm.Print_Area" localSheetId="3">CoverSheet!$A$1:$B$28</definedName>
    <definedName name="_xlnm.Print_Area" localSheetId="2">CoverSheetOLD!$A$1:$B$33</definedName>
    <definedName name="_xlnm.Print_Area" localSheetId="5">CPNSS!$A$3:$C$35</definedName>
    <definedName name="_xlnm.Print_Area" localSheetId="6">HepC!$8:$20</definedName>
    <definedName name="_xlnm.Print_Area" localSheetId="7">MCAold!$A$3:$D$21</definedName>
    <definedName name="_xlnm.Print_Area" localSheetId="8">'OOH Prescription'!$A$3:$E$27</definedName>
    <definedName name="_xlnm.Print_Area" localSheetId="17">Tasklist!$A$1:$F$24</definedName>
    <definedName name="_xlnm.Print_Area" localSheetId="1">TasklistOLD!$A$1:$F$26</definedName>
    <definedName name="_xlnm.Print_Area" localSheetId="16">'West Dun Rota'!$A$3:$D$25</definedName>
    <definedName name="Signatory" localSheetId="2">CoverSheetOLD!$B$9</definedName>
    <definedName name="Signatory">CoverSheet!$B$10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9" i="42" l="1"/>
  <c r="K9" i="42" s="1"/>
  <c r="I10" i="42"/>
  <c r="K10" i="42" s="1"/>
  <c r="I11" i="42"/>
  <c r="K11" i="42" s="1"/>
  <c r="I12" i="42"/>
  <c r="K12" i="42" s="1"/>
  <c r="I13" i="42"/>
  <c r="K13" i="42"/>
  <c r="I14" i="42"/>
  <c r="K14" i="42"/>
  <c r="I15" i="42"/>
  <c r="K15" i="42"/>
  <c r="I16" i="42"/>
  <c r="K16" i="42" s="1"/>
  <c r="I17" i="42"/>
  <c r="K17" i="42"/>
  <c r="I18" i="42"/>
  <c r="K18" i="42"/>
  <c r="I19" i="42"/>
  <c r="K19" i="42"/>
  <c r="I20" i="42"/>
  <c r="K20" i="42" s="1"/>
  <c r="I21" i="42"/>
  <c r="K21" i="42"/>
  <c r="I22" i="42"/>
  <c r="K22" i="42" s="1"/>
  <c r="I23" i="42"/>
  <c r="K23" i="42"/>
  <c r="I24" i="42"/>
  <c r="K24" i="42" s="1"/>
  <c r="B15" i="37"/>
  <c r="K25" i="42" l="1"/>
  <c r="F16" i="37"/>
  <c r="H16" i="37"/>
  <c r="F17" i="37"/>
  <c r="H17" i="37" s="1"/>
  <c r="F18" i="37"/>
  <c r="H18" i="37" s="1"/>
  <c r="F19" i="37"/>
  <c r="H19" i="37" s="1"/>
  <c r="F20" i="37"/>
  <c r="H20" i="37" s="1"/>
  <c r="F21" i="37"/>
  <c r="H21" i="37" s="1"/>
  <c r="D16" i="37"/>
  <c r="D18" i="37"/>
  <c r="D20" i="37"/>
  <c r="D21" i="37"/>
  <c r="B21" i="37"/>
  <c r="B20" i="37"/>
  <c r="B19" i="37"/>
  <c r="D19" i="37" s="1"/>
  <c r="B18" i="37"/>
  <c r="B17" i="37"/>
  <c r="D17" i="37" s="1"/>
  <c r="B16" i="37"/>
  <c r="D11" i="38" l="1"/>
  <c r="D12" i="38"/>
  <c r="D13" i="38"/>
  <c r="D14" i="38"/>
  <c r="D15" i="38"/>
  <c r="D16" i="38"/>
  <c r="D17" i="38"/>
  <c r="D18" i="38"/>
  <c r="D19" i="38"/>
  <c r="D10" i="38" l="1"/>
  <c r="C11" i="22" l="1"/>
  <c r="C12" i="22"/>
  <c r="C13" i="22"/>
  <c r="C14" i="22"/>
  <c r="C15" i="22"/>
  <c r="C16" i="22"/>
  <c r="C17" i="22"/>
  <c r="C18" i="22"/>
  <c r="C19" i="22"/>
  <c r="C20" i="22"/>
  <c r="C23" i="22"/>
  <c r="C24" i="22"/>
  <c r="C28" i="22"/>
  <c r="C29" i="22"/>
  <c r="D18" i="26"/>
  <c r="D19" i="26"/>
  <c r="D20" i="26"/>
  <c r="D21" i="26"/>
  <c r="D22" i="26"/>
  <c r="D23" i="26"/>
  <c r="D13" i="26"/>
  <c r="D14" i="26"/>
  <c r="D15" i="26"/>
  <c r="D16" i="26"/>
  <c r="D17" i="26"/>
  <c r="D12" i="26"/>
  <c r="K18" i="24"/>
  <c r="K15" i="24"/>
  <c r="K16" i="24"/>
  <c r="K17" i="24"/>
  <c r="D22" i="37" l="1"/>
  <c r="C5" i="23" l="1"/>
  <c r="C5" i="22"/>
  <c r="C6" i="27"/>
  <c r="C10" i="22" l="1"/>
  <c r="F29" i="42"/>
  <c r="H6" i="42"/>
  <c r="H5" i="42"/>
  <c r="D12" i="32" l="1"/>
  <c r="D13" i="32"/>
  <c r="D14" i="32"/>
  <c r="D11" i="32"/>
  <c r="D11" i="26"/>
  <c r="D12" i="23"/>
  <c r="D13" i="23"/>
  <c r="D14" i="23"/>
  <c r="D15" i="23"/>
  <c r="D16" i="23"/>
  <c r="D11" i="23"/>
  <c r="A28" i="38" l="1"/>
  <c r="IU9" i="38"/>
  <c r="C6" i="38"/>
  <c r="C5" i="38"/>
  <c r="D20" i="38" l="1"/>
  <c r="D15" i="37"/>
  <c r="F15" i="37" l="1"/>
  <c r="C7" i="27" l="1"/>
  <c r="D24" i="26" l="1"/>
  <c r="C6" i="26" l="1"/>
  <c r="B18" i="11"/>
  <c r="B17" i="11"/>
  <c r="B16" i="11"/>
  <c r="B15" i="11"/>
  <c r="B14" i="11"/>
  <c r="B13" i="11"/>
  <c r="H4" i="42" l="1"/>
  <c r="C4" i="38"/>
  <c r="C4" i="22"/>
  <c r="H4" i="22"/>
  <c r="D5" i="37"/>
  <c r="C5" i="27"/>
  <c r="K10" i="24"/>
  <c r="K11" i="24"/>
  <c r="K12" i="24"/>
  <c r="K13" i="24"/>
  <c r="K14" i="24"/>
  <c r="K9" i="24"/>
  <c r="D6" i="37" l="1"/>
  <c r="D7" i="37"/>
  <c r="H15" i="37" l="1"/>
  <c r="A29" i="37" l="1"/>
  <c r="H22" i="37" l="1"/>
  <c r="H23" i="37" s="1"/>
  <c r="B11" i="12"/>
  <c r="B3" i="12"/>
  <c r="A25" i="32"/>
  <c r="IU10" i="32"/>
  <c r="C6" i="32"/>
  <c r="C5" i="32"/>
  <c r="B5" i="9"/>
  <c r="B4" i="9"/>
  <c r="F22" i="24"/>
  <c r="B30" i="30" s="1"/>
  <c r="H6" i="24"/>
  <c r="H5" i="24"/>
  <c r="A27" i="23"/>
  <c r="B22" i="31" s="1"/>
  <c r="D17" i="23"/>
  <c r="IU10" i="23"/>
  <c r="C6" i="23"/>
  <c r="A21" i="19"/>
  <c r="B27" i="30" s="1"/>
  <c r="D16" i="19"/>
  <c r="IP12" i="19"/>
  <c r="C6" i="19"/>
  <c r="C5" i="19"/>
  <c r="A20" i="27"/>
  <c r="F14" i="27"/>
  <c r="F13" i="27"/>
  <c r="F12" i="27"/>
  <c r="F11" i="27"/>
  <c r="A35" i="22"/>
  <c r="B21" i="31" s="1"/>
  <c r="XFD30" i="22"/>
  <c r="XFC30" i="22"/>
  <c r="XFB30" i="22"/>
  <c r="XFA30" i="22"/>
  <c r="XEZ30" i="22"/>
  <c r="XEY30" i="22"/>
  <c r="XEX30" i="22"/>
  <c r="XEW30" i="22"/>
  <c r="XEV30" i="22"/>
  <c r="XEU30" i="22"/>
  <c r="XET30" i="22"/>
  <c r="XES30" i="22"/>
  <c r="XER30" i="22"/>
  <c r="XEQ30" i="22"/>
  <c r="XEP30" i="22"/>
  <c r="XEO30" i="22"/>
  <c r="XEN30" i="22"/>
  <c r="XEM30" i="22"/>
  <c r="XEL30" i="22"/>
  <c r="XEK30" i="22"/>
  <c r="XEJ30" i="22"/>
  <c r="XEI30" i="22"/>
  <c r="XEH30" i="22"/>
  <c r="XEG30" i="22"/>
  <c r="XEF30" i="22"/>
  <c r="XEE30" i="22"/>
  <c r="XED30" i="22"/>
  <c r="XEC30" i="22"/>
  <c r="XEB30" i="22"/>
  <c r="XEA30" i="22"/>
  <c r="XDZ30" i="22"/>
  <c r="XDY30" i="22"/>
  <c r="XDX30" i="22"/>
  <c r="XDW30" i="22"/>
  <c r="XDV30" i="22"/>
  <c r="XDU30" i="22"/>
  <c r="XDT30" i="22"/>
  <c r="XDS30" i="22"/>
  <c r="XDR30" i="22"/>
  <c r="XDQ30" i="22"/>
  <c r="XDP30" i="22"/>
  <c r="XDO30" i="22"/>
  <c r="XDN30" i="22"/>
  <c r="XDM30" i="22"/>
  <c r="XDL30" i="22"/>
  <c r="XDK30" i="22"/>
  <c r="XDJ30" i="22"/>
  <c r="XDI30" i="22"/>
  <c r="XDH30" i="22"/>
  <c r="XDG30" i="22"/>
  <c r="XDF30" i="22"/>
  <c r="XDE30" i="22"/>
  <c r="XDD30" i="22"/>
  <c r="XDC30" i="22"/>
  <c r="XDB30" i="22"/>
  <c r="XDA30" i="22"/>
  <c r="XCZ30" i="22"/>
  <c r="XCY30" i="22"/>
  <c r="XCX30" i="22"/>
  <c r="XCW30" i="22"/>
  <c r="XCV30" i="22"/>
  <c r="XCU30" i="22"/>
  <c r="XCT30" i="22"/>
  <c r="XCS30" i="22"/>
  <c r="XCR30" i="22"/>
  <c r="XCQ30" i="22"/>
  <c r="XCP30" i="22"/>
  <c r="XCO30" i="22"/>
  <c r="XCN30" i="22"/>
  <c r="XCM30" i="22"/>
  <c r="XCL30" i="22"/>
  <c r="XCK30" i="22"/>
  <c r="XCJ30" i="22"/>
  <c r="XCI30" i="22"/>
  <c r="XCH30" i="22"/>
  <c r="XCG30" i="22"/>
  <c r="XCF30" i="22"/>
  <c r="XCE30" i="22"/>
  <c r="XCD30" i="22"/>
  <c r="XCC30" i="22"/>
  <c r="XCB30" i="22"/>
  <c r="XCA30" i="22"/>
  <c r="XBZ30" i="22"/>
  <c r="XBY30" i="22"/>
  <c r="XBX30" i="22"/>
  <c r="XBW30" i="22"/>
  <c r="XBV30" i="22"/>
  <c r="XBU30" i="22"/>
  <c r="XBT30" i="22"/>
  <c r="XBS30" i="22"/>
  <c r="XBR30" i="22"/>
  <c r="XBQ30" i="22"/>
  <c r="XBP30" i="22"/>
  <c r="XBO30" i="22"/>
  <c r="XBN30" i="22"/>
  <c r="XBM30" i="22"/>
  <c r="XBL30" i="22"/>
  <c r="XBK30" i="22"/>
  <c r="XBJ30" i="22"/>
  <c r="XBI30" i="22"/>
  <c r="XBH30" i="22"/>
  <c r="XBG30" i="22"/>
  <c r="XBF30" i="22"/>
  <c r="XBE30" i="22"/>
  <c r="XBD30" i="22"/>
  <c r="XBC30" i="22"/>
  <c r="XBB30" i="22"/>
  <c r="XBA30" i="22"/>
  <c r="XAZ30" i="22"/>
  <c r="XAY30" i="22"/>
  <c r="XAX30" i="22"/>
  <c r="XAW30" i="22"/>
  <c r="XAV30" i="22"/>
  <c r="XAU30" i="22"/>
  <c r="XAT30" i="22"/>
  <c r="XAS30" i="22"/>
  <c r="XAR30" i="22"/>
  <c r="XAQ30" i="22"/>
  <c r="XAP30" i="22"/>
  <c r="XAO30" i="22"/>
  <c r="XAN30" i="22"/>
  <c r="XAM30" i="22"/>
  <c r="XAL30" i="22"/>
  <c r="XAK30" i="22"/>
  <c r="XAJ30" i="22"/>
  <c r="XAI30" i="22"/>
  <c r="XAH30" i="22"/>
  <c r="XAG30" i="22"/>
  <c r="XAF30" i="22"/>
  <c r="XAE30" i="22"/>
  <c r="XAD30" i="22"/>
  <c r="XAC30" i="22"/>
  <c r="XAB30" i="22"/>
  <c r="XAA30" i="22"/>
  <c r="WZZ30" i="22"/>
  <c r="WZY30" i="22"/>
  <c r="WZX30" i="22"/>
  <c r="WZW30" i="22"/>
  <c r="WZV30" i="22"/>
  <c r="WZU30" i="22"/>
  <c r="WZT30" i="22"/>
  <c r="WZS30" i="22"/>
  <c r="WZR30" i="22"/>
  <c r="WZQ30" i="22"/>
  <c r="WZP30" i="22"/>
  <c r="WZO30" i="22"/>
  <c r="WZN30" i="22"/>
  <c r="WZM30" i="22"/>
  <c r="WZL30" i="22"/>
  <c r="WZK30" i="22"/>
  <c r="WZJ30" i="22"/>
  <c r="WZI30" i="22"/>
  <c r="WZH30" i="22"/>
  <c r="WZG30" i="22"/>
  <c r="WZF30" i="22"/>
  <c r="WZE30" i="22"/>
  <c r="WZD30" i="22"/>
  <c r="WZC30" i="22"/>
  <c r="WZB30" i="22"/>
  <c r="WZA30" i="22"/>
  <c r="WYZ30" i="22"/>
  <c r="WYY30" i="22"/>
  <c r="WYX30" i="22"/>
  <c r="WYW30" i="22"/>
  <c r="WYV30" i="22"/>
  <c r="WYU30" i="22"/>
  <c r="WYT30" i="22"/>
  <c r="WYS30" i="22"/>
  <c r="WYR30" i="22"/>
  <c r="WYQ30" i="22"/>
  <c r="WYP30" i="22"/>
  <c r="WYO30" i="22"/>
  <c r="WYN30" i="22"/>
  <c r="WYM30" i="22"/>
  <c r="WYL30" i="22"/>
  <c r="WYK30" i="22"/>
  <c r="WYJ30" i="22"/>
  <c r="WYI30" i="22"/>
  <c r="WYH30" i="22"/>
  <c r="WYG30" i="22"/>
  <c r="WYF30" i="22"/>
  <c r="WYE30" i="22"/>
  <c r="WYD30" i="22"/>
  <c r="WYC30" i="22"/>
  <c r="WYB30" i="22"/>
  <c r="WYA30" i="22"/>
  <c r="WXZ30" i="22"/>
  <c r="WXY30" i="22"/>
  <c r="WXX30" i="22"/>
  <c r="WXW30" i="22"/>
  <c r="WXV30" i="22"/>
  <c r="WXU30" i="22"/>
  <c r="WXT30" i="22"/>
  <c r="WXS30" i="22"/>
  <c r="WXR30" i="22"/>
  <c r="WXQ30" i="22"/>
  <c r="WXP30" i="22"/>
  <c r="WXO30" i="22"/>
  <c r="WXN30" i="22"/>
  <c r="WXM30" i="22"/>
  <c r="WXL30" i="22"/>
  <c r="WXK30" i="22"/>
  <c r="WXJ30" i="22"/>
  <c r="WXI30" i="22"/>
  <c r="WXH30" i="22"/>
  <c r="WXG30" i="22"/>
  <c r="WXF30" i="22"/>
  <c r="WXE30" i="22"/>
  <c r="WXD30" i="22"/>
  <c r="WXC30" i="22"/>
  <c r="WXB30" i="22"/>
  <c r="WXA30" i="22"/>
  <c r="WWZ30" i="22"/>
  <c r="WWY30" i="22"/>
  <c r="WWX30" i="22"/>
  <c r="WWW30" i="22"/>
  <c r="WWV30" i="22"/>
  <c r="WWU30" i="22"/>
  <c r="WWT30" i="22"/>
  <c r="WWS30" i="22"/>
  <c r="WWR30" i="22"/>
  <c r="WWQ30" i="22"/>
  <c r="WWP30" i="22"/>
  <c r="WWO30" i="22"/>
  <c r="WWN30" i="22"/>
  <c r="WWM30" i="22"/>
  <c r="WWL30" i="22"/>
  <c r="WWK30" i="22"/>
  <c r="WWJ30" i="22"/>
  <c r="WWI30" i="22"/>
  <c r="WWH30" i="22"/>
  <c r="WWG30" i="22"/>
  <c r="WWF30" i="22"/>
  <c r="WWE30" i="22"/>
  <c r="WWD30" i="22"/>
  <c r="WWC30" i="22"/>
  <c r="WWB30" i="22"/>
  <c r="WWA30" i="22"/>
  <c r="WVZ30" i="22"/>
  <c r="WVY30" i="22"/>
  <c r="WVX30" i="22"/>
  <c r="WVW30" i="22"/>
  <c r="WVV30" i="22"/>
  <c r="WVU30" i="22"/>
  <c r="WVT30" i="22"/>
  <c r="WVS30" i="22"/>
  <c r="WVR30" i="22"/>
  <c r="WVQ30" i="22"/>
  <c r="WVP30" i="22"/>
  <c r="WVO30" i="22"/>
  <c r="WVN30" i="22"/>
  <c r="WVM30" i="22"/>
  <c r="WVL30" i="22"/>
  <c r="WVK30" i="22"/>
  <c r="WVJ30" i="22"/>
  <c r="WVI30" i="22"/>
  <c r="WVH30" i="22"/>
  <c r="WVG30" i="22"/>
  <c r="WVF30" i="22"/>
  <c r="WVE30" i="22"/>
  <c r="WVD30" i="22"/>
  <c r="WVC30" i="22"/>
  <c r="WVB30" i="22"/>
  <c r="WVA30" i="22"/>
  <c r="WUZ30" i="22"/>
  <c r="WUY30" i="22"/>
  <c r="WUX30" i="22"/>
  <c r="WUW30" i="22"/>
  <c r="WUV30" i="22"/>
  <c r="WUU30" i="22"/>
  <c r="WUT30" i="22"/>
  <c r="WUS30" i="22"/>
  <c r="WUR30" i="22"/>
  <c r="WUQ30" i="22"/>
  <c r="WUP30" i="22"/>
  <c r="WUO30" i="22"/>
  <c r="WUN30" i="22"/>
  <c r="WUM30" i="22"/>
  <c r="WUL30" i="22"/>
  <c r="WUK30" i="22"/>
  <c r="WUJ30" i="22"/>
  <c r="WUI30" i="22"/>
  <c r="WUH30" i="22"/>
  <c r="WUG30" i="22"/>
  <c r="WUF30" i="22"/>
  <c r="WUE30" i="22"/>
  <c r="WUD30" i="22"/>
  <c r="WUC30" i="22"/>
  <c r="WUB30" i="22"/>
  <c r="WUA30" i="22"/>
  <c r="WTZ30" i="22"/>
  <c r="WTY30" i="22"/>
  <c r="WTX30" i="22"/>
  <c r="WTW30" i="22"/>
  <c r="WTV30" i="22"/>
  <c r="WTU30" i="22"/>
  <c r="WTT30" i="22"/>
  <c r="WTS30" i="22"/>
  <c r="WTR30" i="22"/>
  <c r="WTQ30" i="22"/>
  <c r="WTP30" i="22"/>
  <c r="WTO30" i="22"/>
  <c r="WTN30" i="22"/>
  <c r="WTM30" i="22"/>
  <c r="WTL30" i="22"/>
  <c r="WTK30" i="22"/>
  <c r="WTJ30" i="22"/>
  <c r="WTI30" i="22"/>
  <c r="WTH30" i="22"/>
  <c r="WTG30" i="22"/>
  <c r="WTF30" i="22"/>
  <c r="WTE30" i="22"/>
  <c r="WTD30" i="22"/>
  <c r="WTC30" i="22"/>
  <c r="WTB30" i="22"/>
  <c r="WTA30" i="22"/>
  <c r="WSZ30" i="22"/>
  <c r="WSY30" i="22"/>
  <c r="WSX30" i="22"/>
  <c r="WSW30" i="22"/>
  <c r="WSV30" i="22"/>
  <c r="WSU30" i="22"/>
  <c r="WST30" i="22"/>
  <c r="WSS30" i="22"/>
  <c r="WSR30" i="22"/>
  <c r="WSQ30" i="22"/>
  <c r="WSP30" i="22"/>
  <c r="WSO30" i="22"/>
  <c r="WSN30" i="22"/>
  <c r="WSM30" i="22"/>
  <c r="WSL30" i="22"/>
  <c r="WSK30" i="22"/>
  <c r="WSJ30" i="22"/>
  <c r="WSI30" i="22"/>
  <c r="WSH30" i="22"/>
  <c r="WSG30" i="22"/>
  <c r="WSF30" i="22"/>
  <c r="WSE30" i="22"/>
  <c r="WSD30" i="22"/>
  <c r="WSC30" i="22"/>
  <c r="WSB30" i="22"/>
  <c r="WSA30" i="22"/>
  <c r="WRZ30" i="22"/>
  <c r="WRY30" i="22"/>
  <c r="WRX30" i="22"/>
  <c r="WRW30" i="22"/>
  <c r="WRV30" i="22"/>
  <c r="WRU30" i="22"/>
  <c r="WRT30" i="22"/>
  <c r="WRS30" i="22"/>
  <c r="WRR30" i="22"/>
  <c r="WRQ30" i="22"/>
  <c r="WRP30" i="22"/>
  <c r="WRO30" i="22"/>
  <c r="WRN30" i="22"/>
  <c r="WRM30" i="22"/>
  <c r="WRL30" i="22"/>
  <c r="WRK30" i="22"/>
  <c r="WRJ30" i="22"/>
  <c r="WRI30" i="22"/>
  <c r="WRH30" i="22"/>
  <c r="WRG30" i="22"/>
  <c r="WRF30" i="22"/>
  <c r="WRE30" i="22"/>
  <c r="WRD30" i="22"/>
  <c r="WRC30" i="22"/>
  <c r="WRB30" i="22"/>
  <c r="WRA30" i="22"/>
  <c r="WQZ30" i="22"/>
  <c r="WQY30" i="22"/>
  <c r="WQX30" i="22"/>
  <c r="WQW30" i="22"/>
  <c r="WQV30" i="22"/>
  <c r="WQU30" i="22"/>
  <c r="WQT30" i="22"/>
  <c r="WQS30" i="22"/>
  <c r="WQR30" i="22"/>
  <c r="WQQ30" i="22"/>
  <c r="WQP30" i="22"/>
  <c r="WQO30" i="22"/>
  <c r="WQN30" i="22"/>
  <c r="WQM30" i="22"/>
  <c r="WQL30" i="22"/>
  <c r="WQK30" i="22"/>
  <c r="WQJ30" i="22"/>
  <c r="WQI30" i="22"/>
  <c r="WQH30" i="22"/>
  <c r="WQG30" i="22"/>
  <c r="WQF30" i="22"/>
  <c r="WQE30" i="22"/>
  <c r="WQD30" i="22"/>
  <c r="WQC30" i="22"/>
  <c r="WQB30" i="22"/>
  <c r="WQA30" i="22"/>
  <c r="WPZ30" i="22"/>
  <c r="WPY30" i="22"/>
  <c r="WPX30" i="22"/>
  <c r="WPW30" i="22"/>
  <c r="WPV30" i="22"/>
  <c r="WPU30" i="22"/>
  <c r="WPT30" i="22"/>
  <c r="WPS30" i="22"/>
  <c r="WPR30" i="22"/>
  <c r="WPQ30" i="22"/>
  <c r="WPP30" i="22"/>
  <c r="WPO30" i="22"/>
  <c r="WPN30" i="22"/>
  <c r="WPM30" i="22"/>
  <c r="WPL30" i="22"/>
  <c r="WPK30" i="22"/>
  <c r="WPJ30" i="22"/>
  <c r="WPI30" i="22"/>
  <c r="WPH30" i="22"/>
  <c r="WPG30" i="22"/>
  <c r="WPF30" i="22"/>
  <c r="WPE30" i="22"/>
  <c r="WPD30" i="22"/>
  <c r="WPC30" i="22"/>
  <c r="WPB30" i="22"/>
  <c r="WPA30" i="22"/>
  <c r="WOZ30" i="22"/>
  <c r="WOY30" i="22"/>
  <c r="WOX30" i="22"/>
  <c r="WOW30" i="22"/>
  <c r="WOV30" i="22"/>
  <c r="WOU30" i="22"/>
  <c r="WOT30" i="22"/>
  <c r="WOS30" i="22"/>
  <c r="WOR30" i="22"/>
  <c r="WOQ30" i="22"/>
  <c r="WOP30" i="22"/>
  <c r="WOO30" i="22"/>
  <c r="WON30" i="22"/>
  <c r="WOM30" i="22"/>
  <c r="WOL30" i="22"/>
  <c r="WOK30" i="22"/>
  <c r="WOJ30" i="22"/>
  <c r="WOI30" i="22"/>
  <c r="WOH30" i="22"/>
  <c r="WOG30" i="22"/>
  <c r="WOF30" i="22"/>
  <c r="WOE30" i="22"/>
  <c r="WOD30" i="22"/>
  <c r="WOC30" i="22"/>
  <c r="WOB30" i="22"/>
  <c r="WOA30" i="22"/>
  <c r="WNZ30" i="22"/>
  <c r="WNY30" i="22"/>
  <c r="WNX30" i="22"/>
  <c r="WNW30" i="22"/>
  <c r="WNV30" i="22"/>
  <c r="WNU30" i="22"/>
  <c r="WNT30" i="22"/>
  <c r="WNS30" i="22"/>
  <c r="WNR30" i="22"/>
  <c r="WNQ30" i="22"/>
  <c r="WNP30" i="22"/>
  <c r="WNO30" i="22"/>
  <c r="WNN30" i="22"/>
  <c r="WNM30" i="22"/>
  <c r="WNL30" i="22"/>
  <c r="WNK30" i="22"/>
  <c r="WNJ30" i="22"/>
  <c r="WNI30" i="22"/>
  <c r="WNH30" i="22"/>
  <c r="WNG30" i="22"/>
  <c r="WNF30" i="22"/>
  <c r="WNE30" i="22"/>
  <c r="WND30" i="22"/>
  <c r="WNC30" i="22"/>
  <c r="WNB30" i="22"/>
  <c r="WNA30" i="22"/>
  <c r="WMZ30" i="22"/>
  <c r="WMY30" i="22"/>
  <c r="WMX30" i="22"/>
  <c r="WMW30" i="22"/>
  <c r="WMV30" i="22"/>
  <c r="WMU30" i="22"/>
  <c r="WMT30" i="22"/>
  <c r="WMS30" i="22"/>
  <c r="WMR30" i="22"/>
  <c r="WMQ30" i="22"/>
  <c r="WMP30" i="22"/>
  <c r="WMO30" i="22"/>
  <c r="WMN30" i="22"/>
  <c r="WMM30" i="22"/>
  <c r="WML30" i="22"/>
  <c r="WMK30" i="22"/>
  <c r="WMJ30" i="22"/>
  <c r="WMI30" i="22"/>
  <c r="WMH30" i="22"/>
  <c r="WMG30" i="22"/>
  <c r="WMF30" i="22"/>
  <c r="WME30" i="22"/>
  <c r="WMD30" i="22"/>
  <c r="WMC30" i="22"/>
  <c r="WMB30" i="22"/>
  <c r="WMA30" i="22"/>
  <c r="WLZ30" i="22"/>
  <c r="WLY30" i="22"/>
  <c r="WLX30" i="22"/>
  <c r="WLW30" i="22"/>
  <c r="WLV30" i="22"/>
  <c r="WLU30" i="22"/>
  <c r="WLT30" i="22"/>
  <c r="WLS30" i="22"/>
  <c r="WLR30" i="22"/>
  <c r="WLQ30" i="22"/>
  <c r="WLP30" i="22"/>
  <c r="WLO30" i="22"/>
  <c r="WLN30" i="22"/>
  <c r="WLM30" i="22"/>
  <c r="WLL30" i="22"/>
  <c r="WLK30" i="22"/>
  <c r="WLJ30" i="22"/>
  <c r="WLI30" i="22"/>
  <c r="WLH30" i="22"/>
  <c r="WLG30" i="22"/>
  <c r="WLF30" i="22"/>
  <c r="WLE30" i="22"/>
  <c r="WLD30" i="22"/>
  <c r="WLC30" i="22"/>
  <c r="WLB30" i="22"/>
  <c r="WLA30" i="22"/>
  <c r="WKZ30" i="22"/>
  <c r="WKY30" i="22"/>
  <c r="WKX30" i="22"/>
  <c r="WKW30" i="22"/>
  <c r="WKV30" i="22"/>
  <c r="WKU30" i="22"/>
  <c r="WKT30" i="22"/>
  <c r="WKS30" i="22"/>
  <c r="WKR30" i="22"/>
  <c r="WKQ30" i="22"/>
  <c r="WKP30" i="22"/>
  <c r="WKO30" i="22"/>
  <c r="WKN30" i="22"/>
  <c r="WKM30" i="22"/>
  <c r="WKL30" i="22"/>
  <c r="WKK30" i="22"/>
  <c r="WKJ30" i="22"/>
  <c r="WKI30" i="22"/>
  <c r="WKH30" i="22"/>
  <c r="WKG30" i="22"/>
  <c r="WKF30" i="22"/>
  <c r="WKE30" i="22"/>
  <c r="WKD30" i="22"/>
  <c r="WKC30" i="22"/>
  <c r="WKB30" i="22"/>
  <c r="WKA30" i="22"/>
  <c r="WJZ30" i="22"/>
  <c r="WJY30" i="22"/>
  <c r="WJX30" i="22"/>
  <c r="WJW30" i="22"/>
  <c r="WJV30" i="22"/>
  <c r="WJU30" i="22"/>
  <c r="WJT30" i="22"/>
  <c r="WJS30" i="22"/>
  <c r="WJR30" i="22"/>
  <c r="WJQ30" i="22"/>
  <c r="WJP30" i="22"/>
  <c r="WJO30" i="22"/>
  <c r="WJN30" i="22"/>
  <c r="WJM30" i="22"/>
  <c r="WJL30" i="22"/>
  <c r="WJK30" i="22"/>
  <c r="WJJ30" i="22"/>
  <c r="WJI30" i="22"/>
  <c r="WJH30" i="22"/>
  <c r="WJG30" i="22"/>
  <c r="WJF30" i="22"/>
  <c r="WJE30" i="22"/>
  <c r="WJD30" i="22"/>
  <c r="WJC30" i="22"/>
  <c r="WJB30" i="22"/>
  <c r="WJA30" i="22"/>
  <c r="WIZ30" i="22"/>
  <c r="WIY30" i="22"/>
  <c r="WIX30" i="22"/>
  <c r="WIW30" i="22"/>
  <c r="WIV30" i="22"/>
  <c r="WIU30" i="22"/>
  <c r="WIT30" i="22"/>
  <c r="WIS30" i="22"/>
  <c r="WIR30" i="22"/>
  <c r="WIQ30" i="22"/>
  <c r="WIP30" i="22"/>
  <c r="WIO30" i="22"/>
  <c r="WIN30" i="22"/>
  <c r="WIM30" i="22"/>
  <c r="WIL30" i="22"/>
  <c r="WIK30" i="22"/>
  <c r="WIJ30" i="22"/>
  <c r="WII30" i="22"/>
  <c r="WIH30" i="22"/>
  <c r="WIG30" i="22"/>
  <c r="WIF30" i="22"/>
  <c r="WIE30" i="22"/>
  <c r="WID30" i="22"/>
  <c r="WIC30" i="22"/>
  <c r="WIB30" i="22"/>
  <c r="WIA30" i="22"/>
  <c r="WHZ30" i="22"/>
  <c r="WHY30" i="22"/>
  <c r="WHX30" i="22"/>
  <c r="WHW30" i="22"/>
  <c r="WHV30" i="22"/>
  <c r="WHU30" i="22"/>
  <c r="WHT30" i="22"/>
  <c r="WHS30" i="22"/>
  <c r="WHR30" i="22"/>
  <c r="WHQ30" i="22"/>
  <c r="WHP30" i="22"/>
  <c r="WHO30" i="22"/>
  <c r="WHN30" i="22"/>
  <c r="WHM30" i="22"/>
  <c r="WHL30" i="22"/>
  <c r="WHK30" i="22"/>
  <c r="WHJ30" i="22"/>
  <c r="WHI30" i="22"/>
  <c r="WHH30" i="22"/>
  <c r="WHG30" i="22"/>
  <c r="WHF30" i="22"/>
  <c r="WHE30" i="22"/>
  <c r="WHD30" i="22"/>
  <c r="WHC30" i="22"/>
  <c r="WHB30" i="22"/>
  <c r="WHA30" i="22"/>
  <c r="WGZ30" i="22"/>
  <c r="WGY30" i="22"/>
  <c r="WGX30" i="22"/>
  <c r="WGW30" i="22"/>
  <c r="WGV30" i="22"/>
  <c r="WGU30" i="22"/>
  <c r="WGT30" i="22"/>
  <c r="WGS30" i="22"/>
  <c r="WGR30" i="22"/>
  <c r="WGQ30" i="22"/>
  <c r="WGP30" i="22"/>
  <c r="WGO30" i="22"/>
  <c r="WGN30" i="22"/>
  <c r="WGM30" i="22"/>
  <c r="WGL30" i="22"/>
  <c r="WGK30" i="22"/>
  <c r="WGJ30" i="22"/>
  <c r="WGI30" i="22"/>
  <c r="WGH30" i="22"/>
  <c r="WGG30" i="22"/>
  <c r="WGF30" i="22"/>
  <c r="WGE30" i="22"/>
  <c r="WGD30" i="22"/>
  <c r="WGC30" i="22"/>
  <c r="WGB30" i="22"/>
  <c r="WGA30" i="22"/>
  <c r="WFZ30" i="22"/>
  <c r="WFY30" i="22"/>
  <c r="WFX30" i="22"/>
  <c r="WFW30" i="22"/>
  <c r="WFV30" i="22"/>
  <c r="WFU30" i="22"/>
  <c r="WFT30" i="22"/>
  <c r="WFS30" i="22"/>
  <c r="WFR30" i="22"/>
  <c r="WFQ30" i="22"/>
  <c r="WFP30" i="22"/>
  <c r="WFO30" i="22"/>
  <c r="WFN30" i="22"/>
  <c r="WFM30" i="22"/>
  <c r="WFL30" i="22"/>
  <c r="WFK30" i="22"/>
  <c r="WFJ30" i="22"/>
  <c r="WFI30" i="22"/>
  <c r="WFH30" i="22"/>
  <c r="WFG30" i="22"/>
  <c r="WFF30" i="22"/>
  <c r="WFE30" i="22"/>
  <c r="WFD30" i="22"/>
  <c r="WFC30" i="22"/>
  <c r="WFB30" i="22"/>
  <c r="WFA30" i="22"/>
  <c r="WEZ30" i="22"/>
  <c r="WEY30" i="22"/>
  <c r="WEX30" i="22"/>
  <c r="WEW30" i="22"/>
  <c r="WEV30" i="22"/>
  <c r="WEU30" i="22"/>
  <c r="WET30" i="22"/>
  <c r="WES30" i="22"/>
  <c r="WER30" i="22"/>
  <c r="WEQ30" i="22"/>
  <c r="WEP30" i="22"/>
  <c r="WEO30" i="22"/>
  <c r="WEN30" i="22"/>
  <c r="WEM30" i="22"/>
  <c r="WEL30" i="22"/>
  <c r="WEK30" i="22"/>
  <c r="WEJ30" i="22"/>
  <c r="WEI30" i="22"/>
  <c r="WEH30" i="22"/>
  <c r="WEG30" i="22"/>
  <c r="WEF30" i="22"/>
  <c r="WEE30" i="22"/>
  <c r="WED30" i="22"/>
  <c r="WEC30" i="22"/>
  <c r="WEB30" i="22"/>
  <c r="WEA30" i="22"/>
  <c r="WDZ30" i="22"/>
  <c r="WDY30" i="22"/>
  <c r="WDX30" i="22"/>
  <c r="WDW30" i="22"/>
  <c r="WDV30" i="22"/>
  <c r="WDU30" i="22"/>
  <c r="WDT30" i="22"/>
  <c r="WDS30" i="22"/>
  <c r="WDR30" i="22"/>
  <c r="WDQ30" i="22"/>
  <c r="WDP30" i="22"/>
  <c r="WDO30" i="22"/>
  <c r="WDN30" i="22"/>
  <c r="WDM30" i="22"/>
  <c r="WDL30" i="22"/>
  <c r="WDK30" i="22"/>
  <c r="WDJ30" i="22"/>
  <c r="WDI30" i="22"/>
  <c r="WDH30" i="22"/>
  <c r="WDG30" i="22"/>
  <c r="WDF30" i="22"/>
  <c r="WDE30" i="22"/>
  <c r="WDD30" i="22"/>
  <c r="WDC30" i="22"/>
  <c r="WDB30" i="22"/>
  <c r="WDA30" i="22"/>
  <c r="WCZ30" i="22"/>
  <c r="WCY30" i="22"/>
  <c r="WCX30" i="22"/>
  <c r="WCW30" i="22"/>
  <c r="WCV30" i="22"/>
  <c r="WCU30" i="22"/>
  <c r="WCT30" i="22"/>
  <c r="WCS30" i="22"/>
  <c r="WCR30" i="22"/>
  <c r="WCQ30" i="22"/>
  <c r="WCP30" i="22"/>
  <c r="WCO30" i="22"/>
  <c r="WCN30" i="22"/>
  <c r="WCM30" i="22"/>
  <c r="WCL30" i="22"/>
  <c r="WCK30" i="22"/>
  <c r="WCJ30" i="22"/>
  <c r="WCI30" i="22"/>
  <c r="WCH30" i="22"/>
  <c r="WCG30" i="22"/>
  <c r="WCF30" i="22"/>
  <c r="WCE30" i="22"/>
  <c r="WCD30" i="22"/>
  <c r="WCC30" i="22"/>
  <c r="WCB30" i="22"/>
  <c r="WCA30" i="22"/>
  <c r="WBZ30" i="22"/>
  <c r="WBY30" i="22"/>
  <c r="WBX30" i="22"/>
  <c r="WBW30" i="22"/>
  <c r="WBV30" i="22"/>
  <c r="WBU30" i="22"/>
  <c r="WBT30" i="22"/>
  <c r="WBS30" i="22"/>
  <c r="WBR30" i="22"/>
  <c r="WBQ30" i="22"/>
  <c r="WBP30" i="22"/>
  <c r="WBO30" i="22"/>
  <c r="WBN30" i="22"/>
  <c r="WBM30" i="22"/>
  <c r="WBL30" i="22"/>
  <c r="WBK30" i="22"/>
  <c r="WBJ30" i="22"/>
  <c r="WBI30" i="22"/>
  <c r="WBH30" i="22"/>
  <c r="WBG30" i="22"/>
  <c r="WBF30" i="22"/>
  <c r="WBE30" i="22"/>
  <c r="WBD30" i="22"/>
  <c r="WBC30" i="22"/>
  <c r="WBB30" i="22"/>
  <c r="WBA30" i="22"/>
  <c r="WAZ30" i="22"/>
  <c r="WAY30" i="22"/>
  <c r="WAX30" i="22"/>
  <c r="WAW30" i="22"/>
  <c r="WAV30" i="22"/>
  <c r="WAU30" i="22"/>
  <c r="WAT30" i="22"/>
  <c r="WAS30" i="22"/>
  <c r="WAR30" i="22"/>
  <c r="WAQ30" i="22"/>
  <c r="WAP30" i="22"/>
  <c r="WAO30" i="22"/>
  <c r="WAN30" i="22"/>
  <c r="WAM30" i="22"/>
  <c r="WAL30" i="22"/>
  <c r="WAK30" i="22"/>
  <c r="WAJ30" i="22"/>
  <c r="WAI30" i="22"/>
  <c r="WAH30" i="22"/>
  <c r="WAG30" i="22"/>
  <c r="WAF30" i="22"/>
  <c r="WAE30" i="22"/>
  <c r="WAD30" i="22"/>
  <c r="WAC30" i="22"/>
  <c r="WAB30" i="22"/>
  <c r="WAA30" i="22"/>
  <c r="VZZ30" i="22"/>
  <c r="VZY30" i="22"/>
  <c r="VZX30" i="22"/>
  <c r="VZW30" i="22"/>
  <c r="VZV30" i="22"/>
  <c r="VZU30" i="22"/>
  <c r="VZT30" i="22"/>
  <c r="VZS30" i="22"/>
  <c r="VZR30" i="22"/>
  <c r="VZQ30" i="22"/>
  <c r="VZP30" i="22"/>
  <c r="VZO30" i="22"/>
  <c r="VZN30" i="22"/>
  <c r="VZM30" i="22"/>
  <c r="VZL30" i="22"/>
  <c r="VZK30" i="22"/>
  <c r="VZJ30" i="22"/>
  <c r="VZI30" i="22"/>
  <c r="VZH30" i="22"/>
  <c r="VZG30" i="22"/>
  <c r="VZF30" i="22"/>
  <c r="VZE30" i="22"/>
  <c r="VZD30" i="22"/>
  <c r="VZC30" i="22"/>
  <c r="VZB30" i="22"/>
  <c r="VZA30" i="22"/>
  <c r="VYZ30" i="22"/>
  <c r="VYY30" i="22"/>
  <c r="VYX30" i="22"/>
  <c r="VYW30" i="22"/>
  <c r="VYV30" i="22"/>
  <c r="VYU30" i="22"/>
  <c r="VYT30" i="22"/>
  <c r="VYS30" i="22"/>
  <c r="VYR30" i="22"/>
  <c r="VYQ30" i="22"/>
  <c r="VYP30" i="22"/>
  <c r="VYO30" i="22"/>
  <c r="VYN30" i="22"/>
  <c r="VYM30" i="22"/>
  <c r="VYL30" i="22"/>
  <c r="VYK30" i="22"/>
  <c r="VYJ30" i="22"/>
  <c r="VYI30" i="22"/>
  <c r="VYH30" i="22"/>
  <c r="VYG30" i="22"/>
  <c r="VYF30" i="22"/>
  <c r="VYE30" i="22"/>
  <c r="VYD30" i="22"/>
  <c r="VYC30" i="22"/>
  <c r="VYB30" i="22"/>
  <c r="VYA30" i="22"/>
  <c r="VXZ30" i="22"/>
  <c r="VXY30" i="22"/>
  <c r="VXX30" i="22"/>
  <c r="VXW30" i="22"/>
  <c r="VXV30" i="22"/>
  <c r="VXU30" i="22"/>
  <c r="VXT30" i="22"/>
  <c r="VXS30" i="22"/>
  <c r="VXR30" i="22"/>
  <c r="VXQ30" i="22"/>
  <c r="VXP30" i="22"/>
  <c r="VXO30" i="22"/>
  <c r="VXN30" i="22"/>
  <c r="VXM30" i="22"/>
  <c r="VXL30" i="22"/>
  <c r="VXK30" i="22"/>
  <c r="VXJ30" i="22"/>
  <c r="VXI30" i="22"/>
  <c r="VXH30" i="22"/>
  <c r="VXG30" i="22"/>
  <c r="VXF30" i="22"/>
  <c r="VXE30" i="22"/>
  <c r="VXD30" i="22"/>
  <c r="VXC30" i="22"/>
  <c r="VXB30" i="22"/>
  <c r="VXA30" i="22"/>
  <c r="VWZ30" i="22"/>
  <c r="VWY30" i="22"/>
  <c r="VWX30" i="22"/>
  <c r="VWW30" i="22"/>
  <c r="VWV30" i="22"/>
  <c r="VWU30" i="22"/>
  <c r="VWT30" i="22"/>
  <c r="VWS30" i="22"/>
  <c r="VWR30" i="22"/>
  <c r="VWQ30" i="22"/>
  <c r="VWP30" i="22"/>
  <c r="VWO30" i="22"/>
  <c r="VWN30" i="22"/>
  <c r="VWM30" i="22"/>
  <c r="VWL30" i="22"/>
  <c r="VWK30" i="22"/>
  <c r="VWJ30" i="22"/>
  <c r="VWI30" i="22"/>
  <c r="VWH30" i="22"/>
  <c r="VWG30" i="22"/>
  <c r="VWF30" i="22"/>
  <c r="VWE30" i="22"/>
  <c r="VWD30" i="22"/>
  <c r="VWC30" i="22"/>
  <c r="VWB30" i="22"/>
  <c r="VWA30" i="22"/>
  <c r="VVZ30" i="22"/>
  <c r="VVY30" i="22"/>
  <c r="VVX30" i="22"/>
  <c r="VVW30" i="22"/>
  <c r="VVV30" i="22"/>
  <c r="VVU30" i="22"/>
  <c r="VVT30" i="22"/>
  <c r="VVS30" i="22"/>
  <c r="VVR30" i="22"/>
  <c r="VVQ30" i="22"/>
  <c r="VVP30" i="22"/>
  <c r="VVO30" i="22"/>
  <c r="VVN30" i="22"/>
  <c r="VVM30" i="22"/>
  <c r="VVL30" i="22"/>
  <c r="VVK30" i="22"/>
  <c r="VVJ30" i="22"/>
  <c r="VVI30" i="22"/>
  <c r="VVH30" i="22"/>
  <c r="VVG30" i="22"/>
  <c r="VVF30" i="22"/>
  <c r="VVE30" i="22"/>
  <c r="VVD30" i="22"/>
  <c r="VVC30" i="22"/>
  <c r="VVB30" i="22"/>
  <c r="VVA30" i="22"/>
  <c r="VUZ30" i="22"/>
  <c r="VUY30" i="22"/>
  <c r="VUX30" i="22"/>
  <c r="VUW30" i="22"/>
  <c r="VUV30" i="22"/>
  <c r="VUU30" i="22"/>
  <c r="VUT30" i="22"/>
  <c r="VUS30" i="22"/>
  <c r="VUR30" i="22"/>
  <c r="VUQ30" i="22"/>
  <c r="VUP30" i="22"/>
  <c r="VUO30" i="22"/>
  <c r="VUN30" i="22"/>
  <c r="VUM30" i="22"/>
  <c r="VUL30" i="22"/>
  <c r="VUK30" i="22"/>
  <c r="VUJ30" i="22"/>
  <c r="VUI30" i="22"/>
  <c r="VUH30" i="22"/>
  <c r="VUG30" i="22"/>
  <c r="VUF30" i="22"/>
  <c r="VUE30" i="22"/>
  <c r="VUD30" i="22"/>
  <c r="VUC30" i="22"/>
  <c r="VUB30" i="22"/>
  <c r="VUA30" i="22"/>
  <c r="VTZ30" i="22"/>
  <c r="VTY30" i="22"/>
  <c r="VTX30" i="22"/>
  <c r="VTW30" i="22"/>
  <c r="VTV30" i="22"/>
  <c r="VTU30" i="22"/>
  <c r="VTT30" i="22"/>
  <c r="VTS30" i="22"/>
  <c r="VTR30" i="22"/>
  <c r="VTQ30" i="22"/>
  <c r="VTP30" i="22"/>
  <c r="VTO30" i="22"/>
  <c r="VTN30" i="22"/>
  <c r="VTM30" i="22"/>
  <c r="VTL30" i="22"/>
  <c r="VTK30" i="22"/>
  <c r="VTJ30" i="22"/>
  <c r="VTI30" i="22"/>
  <c r="VTH30" i="22"/>
  <c r="VTG30" i="22"/>
  <c r="VTF30" i="22"/>
  <c r="VTE30" i="22"/>
  <c r="VTD30" i="22"/>
  <c r="VTC30" i="22"/>
  <c r="VTB30" i="22"/>
  <c r="VTA30" i="22"/>
  <c r="VSZ30" i="22"/>
  <c r="VSY30" i="22"/>
  <c r="VSX30" i="22"/>
  <c r="VSW30" i="22"/>
  <c r="VSV30" i="22"/>
  <c r="VSU30" i="22"/>
  <c r="VST30" i="22"/>
  <c r="VSS30" i="22"/>
  <c r="VSR30" i="22"/>
  <c r="VSQ30" i="22"/>
  <c r="VSP30" i="22"/>
  <c r="VSO30" i="22"/>
  <c r="VSN30" i="22"/>
  <c r="VSM30" i="22"/>
  <c r="VSL30" i="22"/>
  <c r="VSK30" i="22"/>
  <c r="VSJ30" i="22"/>
  <c r="VSI30" i="22"/>
  <c r="VSH30" i="22"/>
  <c r="VSG30" i="22"/>
  <c r="VSF30" i="22"/>
  <c r="VSE30" i="22"/>
  <c r="VSD30" i="22"/>
  <c r="VSC30" i="22"/>
  <c r="VSB30" i="22"/>
  <c r="VSA30" i="22"/>
  <c r="VRZ30" i="22"/>
  <c r="VRY30" i="22"/>
  <c r="VRX30" i="22"/>
  <c r="VRW30" i="22"/>
  <c r="VRV30" i="22"/>
  <c r="VRU30" i="22"/>
  <c r="VRT30" i="22"/>
  <c r="VRS30" i="22"/>
  <c r="VRR30" i="22"/>
  <c r="VRQ30" i="22"/>
  <c r="VRP30" i="22"/>
  <c r="VRO30" i="22"/>
  <c r="VRN30" i="22"/>
  <c r="VRM30" i="22"/>
  <c r="VRL30" i="22"/>
  <c r="VRK30" i="22"/>
  <c r="VRJ30" i="22"/>
  <c r="VRI30" i="22"/>
  <c r="VRH30" i="22"/>
  <c r="VRG30" i="22"/>
  <c r="VRF30" i="22"/>
  <c r="VRE30" i="22"/>
  <c r="VRD30" i="22"/>
  <c r="VRC30" i="22"/>
  <c r="VRB30" i="22"/>
  <c r="VRA30" i="22"/>
  <c r="VQZ30" i="22"/>
  <c r="VQY30" i="22"/>
  <c r="VQX30" i="22"/>
  <c r="VQW30" i="22"/>
  <c r="VQV30" i="22"/>
  <c r="VQU30" i="22"/>
  <c r="VQT30" i="22"/>
  <c r="VQS30" i="22"/>
  <c r="VQR30" i="22"/>
  <c r="VQQ30" i="22"/>
  <c r="VQP30" i="22"/>
  <c r="VQO30" i="22"/>
  <c r="VQN30" i="22"/>
  <c r="VQM30" i="22"/>
  <c r="VQL30" i="22"/>
  <c r="VQK30" i="22"/>
  <c r="VQJ30" i="22"/>
  <c r="VQI30" i="22"/>
  <c r="VQH30" i="22"/>
  <c r="VQG30" i="22"/>
  <c r="VQF30" i="22"/>
  <c r="VQE30" i="22"/>
  <c r="VQD30" i="22"/>
  <c r="VQC30" i="22"/>
  <c r="VQB30" i="22"/>
  <c r="VQA30" i="22"/>
  <c r="VPZ30" i="22"/>
  <c r="VPY30" i="22"/>
  <c r="VPX30" i="22"/>
  <c r="VPW30" i="22"/>
  <c r="VPV30" i="22"/>
  <c r="VPU30" i="22"/>
  <c r="VPT30" i="22"/>
  <c r="VPS30" i="22"/>
  <c r="VPR30" i="22"/>
  <c r="VPQ30" i="22"/>
  <c r="VPP30" i="22"/>
  <c r="VPO30" i="22"/>
  <c r="VPN30" i="22"/>
  <c r="VPM30" i="22"/>
  <c r="VPL30" i="22"/>
  <c r="VPK30" i="22"/>
  <c r="VPJ30" i="22"/>
  <c r="VPI30" i="22"/>
  <c r="VPH30" i="22"/>
  <c r="VPG30" i="22"/>
  <c r="VPF30" i="22"/>
  <c r="VPE30" i="22"/>
  <c r="VPD30" i="22"/>
  <c r="VPC30" i="22"/>
  <c r="VPB30" i="22"/>
  <c r="VPA30" i="22"/>
  <c r="VOZ30" i="22"/>
  <c r="VOY30" i="22"/>
  <c r="VOX30" i="22"/>
  <c r="VOW30" i="22"/>
  <c r="VOV30" i="22"/>
  <c r="VOU30" i="22"/>
  <c r="VOT30" i="22"/>
  <c r="VOS30" i="22"/>
  <c r="VOR30" i="22"/>
  <c r="VOQ30" i="22"/>
  <c r="VOP30" i="22"/>
  <c r="VOO30" i="22"/>
  <c r="VON30" i="22"/>
  <c r="VOM30" i="22"/>
  <c r="VOL30" i="22"/>
  <c r="VOK30" i="22"/>
  <c r="VOJ30" i="22"/>
  <c r="VOI30" i="22"/>
  <c r="VOH30" i="22"/>
  <c r="VOG30" i="22"/>
  <c r="VOF30" i="22"/>
  <c r="VOE30" i="22"/>
  <c r="VOD30" i="22"/>
  <c r="VOC30" i="22"/>
  <c r="VOB30" i="22"/>
  <c r="VOA30" i="22"/>
  <c r="VNZ30" i="22"/>
  <c r="VNY30" i="22"/>
  <c r="VNX30" i="22"/>
  <c r="VNW30" i="22"/>
  <c r="VNV30" i="22"/>
  <c r="VNU30" i="22"/>
  <c r="VNT30" i="22"/>
  <c r="VNS30" i="22"/>
  <c r="VNR30" i="22"/>
  <c r="VNQ30" i="22"/>
  <c r="VNP30" i="22"/>
  <c r="VNO30" i="22"/>
  <c r="VNN30" i="22"/>
  <c r="VNM30" i="22"/>
  <c r="VNL30" i="22"/>
  <c r="VNK30" i="22"/>
  <c r="VNJ30" i="22"/>
  <c r="VNI30" i="22"/>
  <c r="VNH30" i="22"/>
  <c r="VNG30" i="22"/>
  <c r="VNF30" i="22"/>
  <c r="VNE30" i="22"/>
  <c r="VND30" i="22"/>
  <c r="VNC30" i="22"/>
  <c r="VNB30" i="22"/>
  <c r="VNA30" i="22"/>
  <c r="VMZ30" i="22"/>
  <c r="VMY30" i="22"/>
  <c r="VMX30" i="22"/>
  <c r="VMW30" i="22"/>
  <c r="VMV30" i="22"/>
  <c r="VMU30" i="22"/>
  <c r="VMT30" i="22"/>
  <c r="VMS30" i="22"/>
  <c r="VMR30" i="22"/>
  <c r="VMQ30" i="22"/>
  <c r="VMP30" i="22"/>
  <c r="VMO30" i="22"/>
  <c r="VMN30" i="22"/>
  <c r="VMM30" i="22"/>
  <c r="VML30" i="22"/>
  <c r="VMK30" i="22"/>
  <c r="VMJ30" i="22"/>
  <c r="VMI30" i="22"/>
  <c r="VMH30" i="22"/>
  <c r="VMG30" i="22"/>
  <c r="VMF30" i="22"/>
  <c r="VME30" i="22"/>
  <c r="VMD30" i="22"/>
  <c r="VMC30" i="22"/>
  <c r="VMB30" i="22"/>
  <c r="VMA30" i="22"/>
  <c r="VLZ30" i="22"/>
  <c r="VLY30" i="22"/>
  <c r="VLX30" i="22"/>
  <c r="VLW30" i="22"/>
  <c r="VLV30" i="22"/>
  <c r="VLU30" i="22"/>
  <c r="VLT30" i="22"/>
  <c r="VLS30" i="22"/>
  <c r="VLR30" i="22"/>
  <c r="VLQ30" i="22"/>
  <c r="VLP30" i="22"/>
  <c r="VLO30" i="22"/>
  <c r="VLN30" i="22"/>
  <c r="VLM30" i="22"/>
  <c r="VLL30" i="22"/>
  <c r="VLK30" i="22"/>
  <c r="VLJ30" i="22"/>
  <c r="VLI30" i="22"/>
  <c r="VLH30" i="22"/>
  <c r="VLG30" i="22"/>
  <c r="VLF30" i="22"/>
  <c r="VLE30" i="22"/>
  <c r="VLD30" i="22"/>
  <c r="VLC30" i="22"/>
  <c r="VLB30" i="22"/>
  <c r="VLA30" i="22"/>
  <c r="VKZ30" i="22"/>
  <c r="VKY30" i="22"/>
  <c r="VKX30" i="22"/>
  <c r="VKW30" i="22"/>
  <c r="VKV30" i="22"/>
  <c r="VKU30" i="22"/>
  <c r="VKT30" i="22"/>
  <c r="VKS30" i="22"/>
  <c r="VKR30" i="22"/>
  <c r="VKQ30" i="22"/>
  <c r="VKP30" i="22"/>
  <c r="VKO30" i="22"/>
  <c r="VKN30" i="22"/>
  <c r="VKM30" i="22"/>
  <c r="VKL30" i="22"/>
  <c r="VKK30" i="22"/>
  <c r="VKJ30" i="22"/>
  <c r="VKI30" i="22"/>
  <c r="VKH30" i="22"/>
  <c r="VKG30" i="22"/>
  <c r="VKF30" i="22"/>
  <c r="VKE30" i="22"/>
  <c r="VKD30" i="22"/>
  <c r="VKC30" i="22"/>
  <c r="VKB30" i="22"/>
  <c r="VKA30" i="22"/>
  <c r="VJZ30" i="22"/>
  <c r="VJY30" i="22"/>
  <c r="VJX30" i="22"/>
  <c r="VJW30" i="22"/>
  <c r="VJV30" i="22"/>
  <c r="VJU30" i="22"/>
  <c r="VJT30" i="22"/>
  <c r="VJS30" i="22"/>
  <c r="VJR30" i="22"/>
  <c r="VJQ30" i="22"/>
  <c r="VJP30" i="22"/>
  <c r="VJO30" i="22"/>
  <c r="VJN30" i="22"/>
  <c r="VJM30" i="22"/>
  <c r="VJL30" i="22"/>
  <c r="VJK30" i="22"/>
  <c r="VJJ30" i="22"/>
  <c r="VJI30" i="22"/>
  <c r="VJH30" i="22"/>
  <c r="VJG30" i="22"/>
  <c r="VJF30" i="22"/>
  <c r="VJE30" i="22"/>
  <c r="VJD30" i="22"/>
  <c r="VJC30" i="22"/>
  <c r="VJB30" i="22"/>
  <c r="VJA30" i="22"/>
  <c r="VIZ30" i="22"/>
  <c r="VIY30" i="22"/>
  <c r="VIX30" i="22"/>
  <c r="VIW30" i="22"/>
  <c r="VIV30" i="22"/>
  <c r="VIU30" i="22"/>
  <c r="VIT30" i="22"/>
  <c r="VIS30" i="22"/>
  <c r="VIR30" i="22"/>
  <c r="VIQ30" i="22"/>
  <c r="VIP30" i="22"/>
  <c r="VIO30" i="22"/>
  <c r="VIN30" i="22"/>
  <c r="VIM30" i="22"/>
  <c r="VIL30" i="22"/>
  <c r="VIK30" i="22"/>
  <c r="VIJ30" i="22"/>
  <c r="VII30" i="22"/>
  <c r="VIH30" i="22"/>
  <c r="VIG30" i="22"/>
  <c r="VIF30" i="22"/>
  <c r="VIE30" i="22"/>
  <c r="VID30" i="22"/>
  <c r="VIC30" i="22"/>
  <c r="VIB30" i="22"/>
  <c r="VIA30" i="22"/>
  <c r="VHZ30" i="22"/>
  <c r="VHY30" i="22"/>
  <c r="VHX30" i="22"/>
  <c r="VHW30" i="22"/>
  <c r="VHV30" i="22"/>
  <c r="VHU30" i="22"/>
  <c r="VHT30" i="22"/>
  <c r="VHS30" i="22"/>
  <c r="VHR30" i="22"/>
  <c r="VHQ30" i="22"/>
  <c r="VHP30" i="22"/>
  <c r="VHO30" i="22"/>
  <c r="VHN30" i="22"/>
  <c r="VHM30" i="22"/>
  <c r="VHL30" i="22"/>
  <c r="VHK30" i="22"/>
  <c r="VHJ30" i="22"/>
  <c r="VHI30" i="22"/>
  <c r="VHH30" i="22"/>
  <c r="VHG30" i="22"/>
  <c r="VHF30" i="22"/>
  <c r="VHE30" i="22"/>
  <c r="VHD30" i="22"/>
  <c r="VHC30" i="22"/>
  <c r="VHB30" i="22"/>
  <c r="VHA30" i="22"/>
  <c r="VGZ30" i="22"/>
  <c r="VGY30" i="22"/>
  <c r="VGX30" i="22"/>
  <c r="VGW30" i="22"/>
  <c r="VGV30" i="22"/>
  <c r="VGU30" i="22"/>
  <c r="VGT30" i="22"/>
  <c r="VGS30" i="22"/>
  <c r="VGR30" i="22"/>
  <c r="VGQ30" i="22"/>
  <c r="VGP30" i="22"/>
  <c r="VGO30" i="22"/>
  <c r="VGN30" i="22"/>
  <c r="VGM30" i="22"/>
  <c r="VGL30" i="22"/>
  <c r="VGK30" i="22"/>
  <c r="VGJ30" i="22"/>
  <c r="VGI30" i="22"/>
  <c r="VGH30" i="22"/>
  <c r="VGG30" i="22"/>
  <c r="VGF30" i="22"/>
  <c r="VGE30" i="22"/>
  <c r="VGD30" i="22"/>
  <c r="VGC30" i="22"/>
  <c r="VGB30" i="22"/>
  <c r="VGA30" i="22"/>
  <c r="VFZ30" i="22"/>
  <c r="VFY30" i="22"/>
  <c r="VFX30" i="22"/>
  <c r="VFW30" i="22"/>
  <c r="VFV30" i="22"/>
  <c r="VFU30" i="22"/>
  <c r="VFT30" i="22"/>
  <c r="VFS30" i="22"/>
  <c r="VFR30" i="22"/>
  <c r="VFQ30" i="22"/>
  <c r="VFP30" i="22"/>
  <c r="VFO30" i="22"/>
  <c r="VFN30" i="22"/>
  <c r="VFM30" i="22"/>
  <c r="VFL30" i="22"/>
  <c r="VFK30" i="22"/>
  <c r="VFJ30" i="22"/>
  <c r="VFI30" i="22"/>
  <c r="VFH30" i="22"/>
  <c r="VFG30" i="22"/>
  <c r="VFF30" i="22"/>
  <c r="VFE30" i="22"/>
  <c r="VFD30" i="22"/>
  <c r="VFC30" i="22"/>
  <c r="VFB30" i="22"/>
  <c r="VFA30" i="22"/>
  <c r="VEZ30" i="22"/>
  <c r="VEY30" i="22"/>
  <c r="VEX30" i="22"/>
  <c r="VEW30" i="22"/>
  <c r="VEV30" i="22"/>
  <c r="VEU30" i="22"/>
  <c r="VET30" i="22"/>
  <c r="VES30" i="22"/>
  <c r="VER30" i="22"/>
  <c r="VEQ30" i="22"/>
  <c r="VEP30" i="22"/>
  <c r="VEO30" i="22"/>
  <c r="VEN30" i="22"/>
  <c r="VEM30" i="22"/>
  <c r="VEL30" i="22"/>
  <c r="VEK30" i="22"/>
  <c r="VEJ30" i="22"/>
  <c r="VEI30" i="22"/>
  <c r="VEH30" i="22"/>
  <c r="VEG30" i="22"/>
  <c r="VEF30" i="22"/>
  <c r="VEE30" i="22"/>
  <c r="VED30" i="22"/>
  <c r="VEC30" i="22"/>
  <c r="VEB30" i="22"/>
  <c r="VEA30" i="22"/>
  <c r="VDZ30" i="22"/>
  <c r="VDY30" i="22"/>
  <c r="VDX30" i="22"/>
  <c r="VDW30" i="22"/>
  <c r="VDV30" i="22"/>
  <c r="VDU30" i="22"/>
  <c r="VDT30" i="22"/>
  <c r="VDS30" i="22"/>
  <c r="VDR30" i="22"/>
  <c r="VDQ30" i="22"/>
  <c r="VDP30" i="22"/>
  <c r="VDO30" i="22"/>
  <c r="VDN30" i="22"/>
  <c r="VDM30" i="22"/>
  <c r="VDL30" i="22"/>
  <c r="VDK30" i="22"/>
  <c r="VDJ30" i="22"/>
  <c r="VDI30" i="22"/>
  <c r="VDH30" i="22"/>
  <c r="VDG30" i="22"/>
  <c r="VDF30" i="22"/>
  <c r="VDE30" i="22"/>
  <c r="VDD30" i="22"/>
  <c r="VDC30" i="22"/>
  <c r="VDB30" i="22"/>
  <c r="VDA30" i="22"/>
  <c r="VCZ30" i="22"/>
  <c r="VCY30" i="22"/>
  <c r="VCX30" i="22"/>
  <c r="VCW30" i="22"/>
  <c r="VCV30" i="22"/>
  <c r="VCU30" i="22"/>
  <c r="VCT30" i="22"/>
  <c r="VCS30" i="22"/>
  <c r="VCR30" i="22"/>
  <c r="VCQ30" i="22"/>
  <c r="VCP30" i="22"/>
  <c r="VCO30" i="22"/>
  <c r="VCN30" i="22"/>
  <c r="VCM30" i="22"/>
  <c r="VCL30" i="22"/>
  <c r="VCK30" i="22"/>
  <c r="VCJ30" i="22"/>
  <c r="VCI30" i="22"/>
  <c r="VCH30" i="22"/>
  <c r="VCG30" i="22"/>
  <c r="VCF30" i="22"/>
  <c r="VCE30" i="22"/>
  <c r="VCD30" i="22"/>
  <c r="VCC30" i="22"/>
  <c r="VCB30" i="22"/>
  <c r="VCA30" i="22"/>
  <c r="VBZ30" i="22"/>
  <c r="VBY30" i="22"/>
  <c r="VBX30" i="22"/>
  <c r="VBW30" i="22"/>
  <c r="VBV30" i="22"/>
  <c r="VBU30" i="22"/>
  <c r="VBT30" i="22"/>
  <c r="VBS30" i="22"/>
  <c r="VBR30" i="22"/>
  <c r="VBQ30" i="22"/>
  <c r="VBP30" i="22"/>
  <c r="VBO30" i="22"/>
  <c r="VBN30" i="22"/>
  <c r="VBM30" i="22"/>
  <c r="VBL30" i="22"/>
  <c r="VBK30" i="22"/>
  <c r="VBJ30" i="22"/>
  <c r="VBI30" i="22"/>
  <c r="VBH30" i="22"/>
  <c r="VBG30" i="22"/>
  <c r="VBF30" i="22"/>
  <c r="VBE30" i="22"/>
  <c r="VBD30" i="22"/>
  <c r="VBC30" i="22"/>
  <c r="VBB30" i="22"/>
  <c r="VBA30" i="22"/>
  <c r="VAZ30" i="22"/>
  <c r="VAY30" i="22"/>
  <c r="VAX30" i="22"/>
  <c r="VAW30" i="22"/>
  <c r="VAV30" i="22"/>
  <c r="VAU30" i="22"/>
  <c r="VAT30" i="22"/>
  <c r="VAS30" i="22"/>
  <c r="VAR30" i="22"/>
  <c r="VAQ30" i="22"/>
  <c r="VAP30" i="22"/>
  <c r="VAO30" i="22"/>
  <c r="VAN30" i="22"/>
  <c r="VAM30" i="22"/>
  <c r="VAL30" i="22"/>
  <c r="VAK30" i="22"/>
  <c r="VAJ30" i="22"/>
  <c r="VAI30" i="22"/>
  <c r="VAH30" i="22"/>
  <c r="VAG30" i="22"/>
  <c r="VAF30" i="22"/>
  <c r="VAE30" i="22"/>
  <c r="VAD30" i="22"/>
  <c r="VAC30" i="22"/>
  <c r="VAB30" i="22"/>
  <c r="VAA30" i="22"/>
  <c r="UZZ30" i="22"/>
  <c r="UZY30" i="22"/>
  <c r="UZX30" i="22"/>
  <c r="UZW30" i="22"/>
  <c r="UZV30" i="22"/>
  <c r="UZU30" i="22"/>
  <c r="UZT30" i="22"/>
  <c r="UZS30" i="22"/>
  <c r="UZR30" i="22"/>
  <c r="UZQ30" i="22"/>
  <c r="UZP30" i="22"/>
  <c r="UZO30" i="22"/>
  <c r="UZN30" i="22"/>
  <c r="UZM30" i="22"/>
  <c r="UZL30" i="22"/>
  <c r="UZK30" i="22"/>
  <c r="UZJ30" i="22"/>
  <c r="UZI30" i="22"/>
  <c r="UZH30" i="22"/>
  <c r="UZG30" i="22"/>
  <c r="UZF30" i="22"/>
  <c r="UZE30" i="22"/>
  <c r="UZD30" i="22"/>
  <c r="UZC30" i="22"/>
  <c r="UZB30" i="22"/>
  <c r="UZA30" i="22"/>
  <c r="UYZ30" i="22"/>
  <c r="UYY30" i="22"/>
  <c r="UYX30" i="22"/>
  <c r="UYW30" i="22"/>
  <c r="UYV30" i="22"/>
  <c r="UYU30" i="22"/>
  <c r="UYT30" i="22"/>
  <c r="UYS30" i="22"/>
  <c r="UYR30" i="22"/>
  <c r="UYQ30" i="22"/>
  <c r="UYP30" i="22"/>
  <c r="UYO30" i="22"/>
  <c r="UYN30" i="22"/>
  <c r="UYM30" i="22"/>
  <c r="UYL30" i="22"/>
  <c r="UYK30" i="22"/>
  <c r="UYJ30" i="22"/>
  <c r="UYI30" i="22"/>
  <c r="UYH30" i="22"/>
  <c r="UYG30" i="22"/>
  <c r="UYF30" i="22"/>
  <c r="UYE30" i="22"/>
  <c r="UYD30" i="22"/>
  <c r="UYC30" i="22"/>
  <c r="UYB30" i="22"/>
  <c r="UYA30" i="22"/>
  <c r="UXZ30" i="22"/>
  <c r="UXY30" i="22"/>
  <c r="UXX30" i="22"/>
  <c r="UXW30" i="22"/>
  <c r="UXV30" i="22"/>
  <c r="UXU30" i="22"/>
  <c r="UXT30" i="22"/>
  <c r="UXS30" i="22"/>
  <c r="UXR30" i="22"/>
  <c r="UXQ30" i="22"/>
  <c r="UXP30" i="22"/>
  <c r="UXO30" i="22"/>
  <c r="UXN30" i="22"/>
  <c r="UXM30" i="22"/>
  <c r="UXL30" i="22"/>
  <c r="UXK30" i="22"/>
  <c r="UXJ30" i="22"/>
  <c r="UXI30" i="22"/>
  <c r="UXH30" i="22"/>
  <c r="UXG30" i="22"/>
  <c r="UXF30" i="22"/>
  <c r="UXE30" i="22"/>
  <c r="UXD30" i="22"/>
  <c r="UXC30" i="22"/>
  <c r="UXB30" i="22"/>
  <c r="UXA30" i="22"/>
  <c r="UWZ30" i="22"/>
  <c r="UWY30" i="22"/>
  <c r="UWX30" i="22"/>
  <c r="UWW30" i="22"/>
  <c r="UWV30" i="22"/>
  <c r="UWU30" i="22"/>
  <c r="UWT30" i="22"/>
  <c r="UWS30" i="22"/>
  <c r="UWR30" i="22"/>
  <c r="UWQ30" i="22"/>
  <c r="UWP30" i="22"/>
  <c r="UWO30" i="22"/>
  <c r="UWN30" i="22"/>
  <c r="UWM30" i="22"/>
  <c r="UWL30" i="22"/>
  <c r="UWK30" i="22"/>
  <c r="UWJ30" i="22"/>
  <c r="UWI30" i="22"/>
  <c r="UWH30" i="22"/>
  <c r="UWG30" i="22"/>
  <c r="UWF30" i="22"/>
  <c r="UWE30" i="22"/>
  <c r="UWD30" i="22"/>
  <c r="UWC30" i="22"/>
  <c r="UWB30" i="22"/>
  <c r="UWA30" i="22"/>
  <c r="UVZ30" i="22"/>
  <c r="UVY30" i="22"/>
  <c r="UVX30" i="22"/>
  <c r="UVW30" i="22"/>
  <c r="UVV30" i="22"/>
  <c r="UVU30" i="22"/>
  <c r="UVT30" i="22"/>
  <c r="UVS30" i="22"/>
  <c r="UVR30" i="22"/>
  <c r="UVQ30" i="22"/>
  <c r="UVP30" i="22"/>
  <c r="UVO30" i="22"/>
  <c r="UVN30" i="22"/>
  <c r="UVM30" i="22"/>
  <c r="UVL30" i="22"/>
  <c r="UVK30" i="22"/>
  <c r="UVJ30" i="22"/>
  <c r="UVI30" i="22"/>
  <c r="UVH30" i="22"/>
  <c r="UVG30" i="22"/>
  <c r="UVF30" i="22"/>
  <c r="UVE30" i="22"/>
  <c r="UVD30" i="22"/>
  <c r="UVC30" i="22"/>
  <c r="UVB30" i="22"/>
  <c r="UVA30" i="22"/>
  <c r="UUZ30" i="22"/>
  <c r="UUY30" i="22"/>
  <c r="UUX30" i="22"/>
  <c r="UUW30" i="22"/>
  <c r="UUV30" i="22"/>
  <c r="UUU30" i="22"/>
  <c r="UUT30" i="22"/>
  <c r="UUS30" i="22"/>
  <c r="UUR30" i="22"/>
  <c r="UUQ30" i="22"/>
  <c r="UUP30" i="22"/>
  <c r="UUO30" i="22"/>
  <c r="UUN30" i="22"/>
  <c r="UUM30" i="22"/>
  <c r="UUL30" i="22"/>
  <c r="UUK30" i="22"/>
  <c r="UUJ30" i="22"/>
  <c r="UUI30" i="22"/>
  <c r="UUH30" i="22"/>
  <c r="UUG30" i="22"/>
  <c r="UUF30" i="22"/>
  <c r="UUE30" i="22"/>
  <c r="UUD30" i="22"/>
  <c r="UUC30" i="22"/>
  <c r="UUB30" i="22"/>
  <c r="UUA30" i="22"/>
  <c r="UTZ30" i="22"/>
  <c r="UTY30" i="22"/>
  <c r="UTX30" i="22"/>
  <c r="UTW30" i="22"/>
  <c r="UTV30" i="22"/>
  <c r="UTU30" i="22"/>
  <c r="UTT30" i="22"/>
  <c r="UTS30" i="22"/>
  <c r="UTR30" i="22"/>
  <c r="UTQ30" i="22"/>
  <c r="UTP30" i="22"/>
  <c r="UTO30" i="22"/>
  <c r="UTN30" i="22"/>
  <c r="UTM30" i="22"/>
  <c r="UTL30" i="22"/>
  <c r="UTK30" i="22"/>
  <c r="UTJ30" i="22"/>
  <c r="UTI30" i="22"/>
  <c r="UTH30" i="22"/>
  <c r="UTG30" i="22"/>
  <c r="UTF30" i="22"/>
  <c r="UTE30" i="22"/>
  <c r="UTD30" i="22"/>
  <c r="UTC30" i="22"/>
  <c r="UTB30" i="22"/>
  <c r="UTA30" i="22"/>
  <c r="USZ30" i="22"/>
  <c r="USY30" i="22"/>
  <c r="USX30" i="22"/>
  <c r="USW30" i="22"/>
  <c r="USV30" i="22"/>
  <c r="USU30" i="22"/>
  <c r="UST30" i="22"/>
  <c r="USS30" i="22"/>
  <c r="USR30" i="22"/>
  <c r="USQ30" i="22"/>
  <c r="USP30" i="22"/>
  <c r="USO30" i="22"/>
  <c r="USN30" i="22"/>
  <c r="USM30" i="22"/>
  <c r="USL30" i="22"/>
  <c r="USK30" i="22"/>
  <c r="USJ30" i="22"/>
  <c r="USI30" i="22"/>
  <c r="USH30" i="22"/>
  <c r="USG30" i="22"/>
  <c r="USF30" i="22"/>
  <c r="USE30" i="22"/>
  <c r="USD30" i="22"/>
  <c r="USC30" i="22"/>
  <c r="USB30" i="22"/>
  <c r="USA30" i="22"/>
  <c r="URZ30" i="22"/>
  <c r="URY30" i="22"/>
  <c r="URX30" i="22"/>
  <c r="URW30" i="22"/>
  <c r="URV30" i="22"/>
  <c r="URU30" i="22"/>
  <c r="URT30" i="22"/>
  <c r="URS30" i="22"/>
  <c r="URR30" i="22"/>
  <c r="URQ30" i="22"/>
  <c r="URP30" i="22"/>
  <c r="URO30" i="22"/>
  <c r="URN30" i="22"/>
  <c r="URM30" i="22"/>
  <c r="URL30" i="22"/>
  <c r="URK30" i="22"/>
  <c r="URJ30" i="22"/>
  <c r="URI30" i="22"/>
  <c r="URH30" i="22"/>
  <c r="URG30" i="22"/>
  <c r="URF30" i="22"/>
  <c r="URE30" i="22"/>
  <c r="URD30" i="22"/>
  <c r="URC30" i="22"/>
  <c r="URB30" i="22"/>
  <c r="URA30" i="22"/>
  <c r="UQZ30" i="22"/>
  <c r="UQY30" i="22"/>
  <c r="UQX30" i="22"/>
  <c r="UQW30" i="22"/>
  <c r="UQV30" i="22"/>
  <c r="UQU30" i="22"/>
  <c r="UQT30" i="22"/>
  <c r="UQS30" i="22"/>
  <c r="UQR30" i="22"/>
  <c r="UQQ30" i="22"/>
  <c r="UQP30" i="22"/>
  <c r="UQO30" i="22"/>
  <c r="UQN30" i="22"/>
  <c r="UQM30" i="22"/>
  <c r="UQL30" i="22"/>
  <c r="UQK30" i="22"/>
  <c r="UQJ30" i="22"/>
  <c r="UQI30" i="22"/>
  <c r="UQH30" i="22"/>
  <c r="UQG30" i="22"/>
  <c r="UQF30" i="22"/>
  <c r="UQE30" i="22"/>
  <c r="UQD30" i="22"/>
  <c r="UQC30" i="22"/>
  <c r="UQB30" i="22"/>
  <c r="UQA30" i="22"/>
  <c r="UPZ30" i="22"/>
  <c r="UPY30" i="22"/>
  <c r="UPX30" i="22"/>
  <c r="UPW30" i="22"/>
  <c r="UPV30" i="22"/>
  <c r="UPU30" i="22"/>
  <c r="UPT30" i="22"/>
  <c r="UPS30" i="22"/>
  <c r="UPR30" i="22"/>
  <c r="UPQ30" i="22"/>
  <c r="UPP30" i="22"/>
  <c r="UPO30" i="22"/>
  <c r="UPN30" i="22"/>
  <c r="UPM30" i="22"/>
  <c r="UPL30" i="22"/>
  <c r="UPK30" i="22"/>
  <c r="UPJ30" i="22"/>
  <c r="UPI30" i="22"/>
  <c r="UPH30" i="22"/>
  <c r="UPG30" i="22"/>
  <c r="UPF30" i="22"/>
  <c r="UPE30" i="22"/>
  <c r="UPD30" i="22"/>
  <c r="UPC30" i="22"/>
  <c r="UPB30" i="22"/>
  <c r="UPA30" i="22"/>
  <c r="UOZ30" i="22"/>
  <c r="UOY30" i="22"/>
  <c r="UOX30" i="22"/>
  <c r="UOW30" i="22"/>
  <c r="UOV30" i="22"/>
  <c r="UOU30" i="22"/>
  <c r="UOT30" i="22"/>
  <c r="UOS30" i="22"/>
  <c r="UOR30" i="22"/>
  <c r="UOQ30" i="22"/>
  <c r="UOP30" i="22"/>
  <c r="UOO30" i="22"/>
  <c r="UON30" i="22"/>
  <c r="UOM30" i="22"/>
  <c r="UOL30" i="22"/>
  <c r="UOK30" i="22"/>
  <c r="UOJ30" i="22"/>
  <c r="UOI30" i="22"/>
  <c r="UOH30" i="22"/>
  <c r="UOG30" i="22"/>
  <c r="UOF30" i="22"/>
  <c r="UOE30" i="22"/>
  <c r="UOD30" i="22"/>
  <c r="UOC30" i="22"/>
  <c r="UOB30" i="22"/>
  <c r="UOA30" i="22"/>
  <c r="UNZ30" i="22"/>
  <c r="UNY30" i="22"/>
  <c r="UNX30" i="22"/>
  <c r="UNW30" i="22"/>
  <c r="UNV30" i="22"/>
  <c r="UNU30" i="22"/>
  <c r="UNT30" i="22"/>
  <c r="UNS30" i="22"/>
  <c r="UNR30" i="22"/>
  <c r="UNQ30" i="22"/>
  <c r="UNP30" i="22"/>
  <c r="UNO30" i="22"/>
  <c r="UNN30" i="22"/>
  <c r="UNM30" i="22"/>
  <c r="UNL30" i="22"/>
  <c r="UNK30" i="22"/>
  <c r="UNJ30" i="22"/>
  <c r="UNI30" i="22"/>
  <c r="UNH30" i="22"/>
  <c r="UNG30" i="22"/>
  <c r="UNF30" i="22"/>
  <c r="UNE30" i="22"/>
  <c r="UND30" i="22"/>
  <c r="UNC30" i="22"/>
  <c r="UNB30" i="22"/>
  <c r="UNA30" i="22"/>
  <c r="UMZ30" i="22"/>
  <c r="UMY30" i="22"/>
  <c r="UMX30" i="22"/>
  <c r="UMW30" i="22"/>
  <c r="UMV30" i="22"/>
  <c r="UMU30" i="22"/>
  <c r="UMT30" i="22"/>
  <c r="UMS30" i="22"/>
  <c r="UMR30" i="22"/>
  <c r="UMQ30" i="22"/>
  <c r="UMP30" i="22"/>
  <c r="UMO30" i="22"/>
  <c r="UMN30" i="22"/>
  <c r="UMM30" i="22"/>
  <c r="UML30" i="22"/>
  <c r="UMK30" i="22"/>
  <c r="UMJ30" i="22"/>
  <c r="UMI30" i="22"/>
  <c r="UMH30" i="22"/>
  <c r="UMG30" i="22"/>
  <c r="UMF30" i="22"/>
  <c r="UME30" i="22"/>
  <c r="UMD30" i="22"/>
  <c r="UMC30" i="22"/>
  <c r="UMB30" i="22"/>
  <c r="UMA30" i="22"/>
  <c r="ULZ30" i="22"/>
  <c r="ULY30" i="22"/>
  <c r="ULX30" i="22"/>
  <c r="ULW30" i="22"/>
  <c r="ULV30" i="22"/>
  <c r="ULU30" i="22"/>
  <c r="ULT30" i="22"/>
  <c r="ULS30" i="22"/>
  <c r="ULR30" i="22"/>
  <c r="ULQ30" i="22"/>
  <c r="ULP30" i="22"/>
  <c r="ULO30" i="22"/>
  <c r="ULN30" i="22"/>
  <c r="ULM30" i="22"/>
  <c r="ULL30" i="22"/>
  <c r="ULK30" i="22"/>
  <c r="ULJ30" i="22"/>
  <c r="ULI30" i="22"/>
  <c r="ULH30" i="22"/>
  <c r="ULG30" i="22"/>
  <c r="ULF30" i="22"/>
  <c r="ULE30" i="22"/>
  <c r="ULD30" i="22"/>
  <c r="ULC30" i="22"/>
  <c r="ULB30" i="22"/>
  <c r="ULA30" i="22"/>
  <c r="UKZ30" i="22"/>
  <c r="UKY30" i="22"/>
  <c r="UKX30" i="22"/>
  <c r="UKW30" i="22"/>
  <c r="UKV30" i="22"/>
  <c r="UKU30" i="22"/>
  <c r="UKT30" i="22"/>
  <c r="UKS30" i="22"/>
  <c r="UKR30" i="22"/>
  <c r="UKQ30" i="22"/>
  <c r="UKP30" i="22"/>
  <c r="UKO30" i="22"/>
  <c r="UKN30" i="22"/>
  <c r="UKM30" i="22"/>
  <c r="UKL30" i="22"/>
  <c r="UKK30" i="22"/>
  <c r="UKJ30" i="22"/>
  <c r="UKI30" i="22"/>
  <c r="UKH30" i="22"/>
  <c r="UKG30" i="22"/>
  <c r="UKF30" i="22"/>
  <c r="UKE30" i="22"/>
  <c r="UKD30" i="22"/>
  <c r="UKC30" i="22"/>
  <c r="UKB30" i="22"/>
  <c r="UKA30" i="22"/>
  <c r="UJZ30" i="22"/>
  <c r="UJY30" i="22"/>
  <c r="UJX30" i="22"/>
  <c r="UJW30" i="22"/>
  <c r="UJV30" i="22"/>
  <c r="UJU30" i="22"/>
  <c r="UJT30" i="22"/>
  <c r="UJS30" i="22"/>
  <c r="UJR30" i="22"/>
  <c r="UJQ30" i="22"/>
  <c r="UJP30" i="22"/>
  <c r="UJO30" i="22"/>
  <c r="UJN30" i="22"/>
  <c r="UJM30" i="22"/>
  <c r="UJL30" i="22"/>
  <c r="UJK30" i="22"/>
  <c r="UJJ30" i="22"/>
  <c r="UJI30" i="22"/>
  <c r="UJH30" i="22"/>
  <c r="UJG30" i="22"/>
  <c r="UJF30" i="22"/>
  <c r="UJE30" i="22"/>
  <c r="UJD30" i="22"/>
  <c r="UJC30" i="22"/>
  <c r="UJB30" i="22"/>
  <c r="UJA30" i="22"/>
  <c r="UIZ30" i="22"/>
  <c r="UIY30" i="22"/>
  <c r="UIX30" i="22"/>
  <c r="UIW30" i="22"/>
  <c r="UIV30" i="22"/>
  <c r="UIU30" i="22"/>
  <c r="UIT30" i="22"/>
  <c r="UIS30" i="22"/>
  <c r="UIR30" i="22"/>
  <c r="UIQ30" i="22"/>
  <c r="UIP30" i="22"/>
  <c r="UIO30" i="22"/>
  <c r="UIN30" i="22"/>
  <c r="UIM30" i="22"/>
  <c r="UIL30" i="22"/>
  <c r="UIK30" i="22"/>
  <c r="UIJ30" i="22"/>
  <c r="UII30" i="22"/>
  <c r="UIH30" i="22"/>
  <c r="UIG30" i="22"/>
  <c r="UIF30" i="22"/>
  <c r="UIE30" i="22"/>
  <c r="UID30" i="22"/>
  <c r="UIC30" i="22"/>
  <c r="UIB30" i="22"/>
  <c r="UIA30" i="22"/>
  <c r="UHZ30" i="22"/>
  <c r="UHY30" i="22"/>
  <c r="UHX30" i="22"/>
  <c r="UHW30" i="22"/>
  <c r="UHV30" i="22"/>
  <c r="UHU30" i="22"/>
  <c r="UHT30" i="22"/>
  <c r="UHS30" i="22"/>
  <c r="UHR30" i="22"/>
  <c r="UHQ30" i="22"/>
  <c r="UHP30" i="22"/>
  <c r="UHO30" i="22"/>
  <c r="UHN30" i="22"/>
  <c r="UHM30" i="22"/>
  <c r="UHL30" i="22"/>
  <c r="UHK30" i="22"/>
  <c r="UHJ30" i="22"/>
  <c r="UHI30" i="22"/>
  <c r="UHH30" i="22"/>
  <c r="UHG30" i="22"/>
  <c r="UHF30" i="22"/>
  <c r="UHE30" i="22"/>
  <c r="UHD30" i="22"/>
  <c r="UHC30" i="22"/>
  <c r="UHB30" i="22"/>
  <c r="UHA30" i="22"/>
  <c r="UGZ30" i="22"/>
  <c r="UGY30" i="22"/>
  <c r="UGX30" i="22"/>
  <c r="UGW30" i="22"/>
  <c r="UGV30" i="22"/>
  <c r="UGU30" i="22"/>
  <c r="UGT30" i="22"/>
  <c r="UGS30" i="22"/>
  <c r="UGR30" i="22"/>
  <c r="UGQ30" i="22"/>
  <c r="UGP30" i="22"/>
  <c r="UGO30" i="22"/>
  <c r="UGN30" i="22"/>
  <c r="UGM30" i="22"/>
  <c r="UGL30" i="22"/>
  <c r="UGK30" i="22"/>
  <c r="UGJ30" i="22"/>
  <c r="UGI30" i="22"/>
  <c r="UGH30" i="22"/>
  <c r="UGG30" i="22"/>
  <c r="UGF30" i="22"/>
  <c r="UGE30" i="22"/>
  <c r="UGD30" i="22"/>
  <c r="UGC30" i="22"/>
  <c r="UGB30" i="22"/>
  <c r="UGA30" i="22"/>
  <c r="UFZ30" i="22"/>
  <c r="UFY30" i="22"/>
  <c r="UFX30" i="22"/>
  <c r="UFW30" i="22"/>
  <c r="UFV30" i="22"/>
  <c r="UFU30" i="22"/>
  <c r="UFT30" i="22"/>
  <c r="UFS30" i="22"/>
  <c r="UFR30" i="22"/>
  <c r="UFQ30" i="22"/>
  <c r="UFP30" i="22"/>
  <c r="UFO30" i="22"/>
  <c r="UFN30" i="22"/>
  <c r="UFM30" i="22"/>
  <c r="UFL30" i="22"/>
  <c r="UFK30" i="22"/>
  <c r="UFJ30" i="22"/>
  <c r="UFI30" i="22"/>
  <c r="UFH30" i="22"/>
  <c r="UFG30" i="22"/>
  <c r="UFF30" i="22"/>
  <c r="UFE30" i="22"/>
  <c r="UFD30" i="22"/>
  <c r="UFC30" i="22"/>
  <c r="UFB30" i="22"/>
  <c r="UFA30" i="22"/>
  <c r="UEZ30" i="22"/>
  <c r="UEY30" i="22"/>
  <c r="UEX30" i="22"/>
  <c r="UEW30" i="22"/>
  <c r="UEV30" i="22"/>
  <c r="UEU30" i="22"/>
  <c r="UET30" i="22"/>
  <c r="UES30" i="22"/>
  <c r="UER30" i="22"/>
  <c r="UEQ30" i="22"/>
  <c r="UEP30" i="22"/>
  <c r="UEO30" i="22"/>
  <c r="UEN30" i="22"/>
  <c r="UEM30" i="22"/>
  <c r="UEL30" i="22"/>
  <c r="UEK30" i="22"/>
  <c r="UEJ30" i="22"/>
  <c r="UEI30" i="22"/>
  <c r="UEH30" i="22"/>
  <c r="UEG30" i="22"/>
  <c r="UEF30" i="22"/>
  <c r="UEE30" i="22"/>
  <c r="UED30" i="22"/>
  <c r="UEC30" i="22"/>
  <c r="UEB30" i="22"/>
  <c r="UEA30" i="22"/>
  <c r="UDZ30" i="22"/>
  <c r="UDY30" i="22"/>
  <c r="UDX30" i="22"/>
  <c r="UDW30" i="22"/>
  <c r="UDV30" i="22"/>
  <c r="UDU30" i="22"/>
  <c r="UDT30" i="22"/>
  <c r="UDS30" i="22"/>
  <c r="UDR30" i="22"/>
  <c r="UDQ30" i="22"/>
  <c r="UDP30" i="22"/>
  <c r="UDO30" i="22"/>
  <c r="UDN30" i="22"/>
  <c r="UDM30" i="22"/>
  <c r="UDL30" i="22"/>
  <c r="UDK30" i="22"/>
  <c r="UDJ30" i="22"/>
  <c r="UDI30" i="22"/>
  <c r="UDH30" i="22"/>
  <c r="UDG30" i="22"/>
  <c r="UDF30" i="22"/>
  <c r="UDE30" i="22"/>
  <c r="UDD30" i="22"/>
  <c r="UDC30" i="22"/>
  <c r="UDB30" i="22"/>
  <c r="UDA30" i="22"/>
  <c r="UCZ30" i="22"/>
  <c r="UCY30" i="22"/>
  <c r="UCX30" i="22"/>
  <c r="UCW30" i="22"/>
  <c r="UCV30" i="22"/>
  <c r="UCU30" i="22"/>
  <c r="UCT30" i="22"/>
  <c r="UCS30" i="22"/>
  <c r="UCR30" i="22"/>
  <c r="UCQ30" i="22"/>
  <c r="UCP30" i="22"/>
  <c r="UCO30" i="22"/>
  <c r="UCN30" i="22"/>
  <c r="UCM30" i="22"/>
  <c r="UCL30" i="22"/>
  <c r="UCK30" i="22"/>
  <c r="UCJ30" i="22"/>
  <c r="UCI30" i="22"/>
  <c r="UCH30" i="22"/>
  <c r="UCG30" i="22"/>
  <c r="UCF30" i="22"/>
  <c r="UCE30" i="22"/>
  <c r="UCD30" i="22"/>
  <c r="UCC30" i="22"/>
  <c r="UCB30" i="22"/>
  <c r="UCA30" i="22"/>
  <c r="UBZ30" i="22"/>
  <c r="UBY30" i="22"/>
  <c r="UBX30" i="22"/>
  <c r="UBW30" i="22"/>
  <c r="UBV30" i="22"/>
  <c r="UBU30" i="22"/>
  <c r="UBT30" i="22"/>
  <c r="UBS30" i="22"/>
  <c r="UBR30" i="22"/>
  <c r="UBQ30" i="22"/>
  <c r="UBP30" i="22"/>
  <c r="UBO30" i="22"/>
  <c r="UBN30" i="22"/>
  <c r="UBM30" i="22"/>
  <c r="UBL30" i="22"/>
  <c r="UBK30" i="22"/>
  <c r="UBJ30" i="22"/>
  <c r="UBI30" i="22"/>
  <c r="UBH30" i="22"/>
  <c r="UBG30" i="22"/>
  <c r="UBF30" i="22"/>
  <c r="UBE30" i="22"/>
  <c r="UBD30" i="22"/>
  <c r="UBC30" i="22"/>
  <c r="UBB30" i="22"/>
  <c r="UBA30" i="22"/>
  <c r="UAZ30" i="22"/>
  <c r="UAY30" i="22"/>
  <c r="UAX30" i="22"/>
  <c r="UAW30" i="22"/>
  <c r="UAV30" i="22"/>
  <c r="UAU30" i="22"/>
  <c r="UAT30" i="22"/>
  <c r="UAS30" i="22"/>
  <c r="UAR30" i="22"/>
  <c r="UAQ30" i="22"/>
  <c r="UAP30" i="22"/>
  <c r="UAO30" i="22"/>
  <c r="UAN30" i="22"/>
  <c r="UAM30" i="22"/>
  <c r="UAL30" i="22"/>
  <c r="UAK30" i="22"/>
  <c r="UAJ30" i="22"/>
  <c r="UAI30" i="22"/>
  <c r="UAH30" i="22"/>
  <c r="UAG30" i="22"/>
  <c r="UAF30" i="22"/>
  <c r="UAE30" i="22"/>
  <c r="UAD30" i="22"/>
  <c r="UAC30" i="22"/>
  <c r="UAB30" i="22"/>
  <c r="UAA30" i="22"/>
  <c r="TZZ30" i="22"/>
  <c r="TZY30" i="22"/>
  <c r="TZX30" i="22"/>
  <c r="TZW30" i="22"/>
  <c r="TZV30" i="22"/>
  <c r="TZU30" i="22"/>
  <c r="TZT30" i="22"/>
  <c r="TZS30" i="22"/>
  <c r="TZR30" i="22"/>
  <c r="TZQ30" i="22"/>
  <c r="TZP30" i="22"/>
  <c r="TZO30" i="22"/>
  <c r="TZN30" i="22"/>
  <c r="TZM30" i="22"/>
  <c r="TZL30" i="22"/>
  <c r="TZK30" i="22"/>
  <c r="TZJ30" i="22"/>
  <c r="TZI30" i="22"/>
  <c r="TZH30" i="22"/>
  <c r="TZG30" i="22"/>
  <c r="TZF30" i="22"/>
  <c r="TZE30" i="22"/>
  <c r="TZD30" i="22"/>
  <c r="TZC30" i="22"/>
  <c r="TZB30" i="22"/>
  <c r="TZA30" i="22"/>
  <c r="TYZ30" i="22"/>
  <c r="TYY30" i="22"/>
  <c r="TYX30" i="22"/>
  <c r="TYW30" i="22"/>
  <c r="TYV30" i="22"/>
  <c r="TYU30" i="22"/>
  <c r="TYT30" i="22"/>
  <c r="TYS30" i="22"/>
  <c r="TYR30" i="22"/>
  <c r="TYQ30" i="22"/>
  <c r="TYP30" i="22"/>
  <c r="TYO30" i="22"/>
  <c r="TYN30" i="22"/>
  <c r="TYM30" i="22"/>
  <c r="TYL30" i="22"/>
  <c r="TYK30" i="22"/>
  <c r="TYJ30" i="22"/>
  <c r="TYI30" i="22"/>
  <c r="TYH30" i="22"/>
  <c r="TYG30" i="22"/>
  <c r="TYF30" i="22"/>
  <c r="TYE30" i="22"/>
  <c r="TYD30" i="22"/>
  <c r="TYC30" i="22"/>
  <c r="TYB30" i="22"/>
  <c r="TYA30" i="22"/>
  <c r="TXZ30" i="22"/>
  <c r="TXY30" i="22"/>
  <c r="TXX30" i="22"/>
  <c r="TXW30" i="22"/>
  <c r="TXV30" i="22"/>
  <c r="TXU30" i="22"/>
  <c r="TXT30" i="22"/>
  <c r="TXS30" i="22"/>
  <c r="TXR30" i="22"/>
  <c r="TXQ30" i="22"/>
  <c r="TXP30" i="22"/>
  <c r="TXO30" i="22"/>
  <c r="TXN30" i="22"/>
  <c r="TXM30" i="22"/>
  <c r="TXL30" i="22"/>
  <c r="TXK30" i="22"/>
  <c r="TXJ30" i="22"/>
  <c r="TXI30" i="22"/>
  <c r="TXH30" i="22"/>
  <c r="TXG30" i="22"/>
  <c r="TXF30" i="22"/>
  <c r="TXE30" i="22"/>
  <c r="TXD30" i="22"/>
  <c r="TXC30" i="22"/>
  <c r="TXB30" i="22"/>
  <c r="TXA30" i="22"/>
  <c r="TWZ30" i="22"/>
  <c r="TWY30" i="22"/>
  <c r="TWX30" i="22"/>
  <c r="TWW30" i="22"/>
  <c r="TWV30" i="22"/>
  <c r="TWU30" i="22"/>
  <c r="TWT30" i="22"/>
  <c r="TWS30" i="22"/>
  <c r="TWR30" i="22"/>
  <c r="TWQ30" i="22"/>
  <c r="TWP30" i="22"/>
  <c r="TWO30" i="22"/>
  <c r="TWN30" i="22"/>
  <c r="TWM30" i="22"/>
  <c r="TWL30" i="22"/>
  <c r="TWK30" i="22"/>
  <c r="TWJ30" i="22"/>
  <c r="TWI30" i="22"/>
  <c r="TWH30" i="22"/>
  <c r="TWG30" i="22"/>
  <c r="TWF30" i="22"/>
  <c r="TWE30" i="22"/>
  <c r="TWD30" i="22"/>
  <c r="TWC30" i="22"/>
  <c r="TWB30" i="22"/>
  <c r="TWA30" i="22"/>
  <c r="TVZ30" i="22"/>
  <c r="TVY30" i="22"/>
  <c r="TVX30" i="22"/>
  <c r="TVW30" i="22"/>
  <c r="TVV30" i="22"/>
  <c r="TVU30" i="22"/>
  <c r="TVT30" i="22"/>
  <c r="TVS30" i="22"/>
  <c r="TVR30" i="22"/>
  <c r="TVQ30" i="22"/>
  <c r="TVP30" i="22"/>
  <c r="TVO30" i="22"/>
  <c r="TVN30" i="22"/>
  <c r="TVM30" i="22"/>
  <c r="TVL30" i="22"/>
  <c r="TVK30" i="22"/>
  <c r="TVJ30" i="22"/>
  <c r="TVI30" i="22"/>
  <c r="TVH30" i="22"/>
  <c r="TVG30" i="22"/>
  <c r="TVF30" i="22"/>
  <c r="TVE30" i="22"/>
  <c r="TVD30" i="22"/>
  <c r="TVC30" i="22"/>
  <c r="TVB30" i="22"/>
  <c r="TVA30" i="22"/>
  <c r="TUZ30" i="22"/>
  <c r="TUY30" i="22"/>
  <c r="TUX30" i="22"/>
  <c r="TUW30" i="22"/>
  <c r="TUV30" i="22"/>
  <c r="TUU30" i="22"/>
  <c r="TUT30" i="22"/>
  <c r="TUS30" i="22"/>
  <c r="TUR30" i="22"/>
  <c r="TUQ30" i="22"/>
  <c r="TUP30" i="22"/>
  <c r="TUO30" i="22"/>
  <c r="TUN30" i="22"/>
  <c r="TUM30" i="22"/>
  <c r="TUL30" i="22"/>
  <c r="TUK30" i="22"/>
  <c r="TUJ30" i="22"/>
  <c r="TUI30" i="22"/>
  <c r="TUH30" i="22"/>
  <c r="TUG30" i="22"/>
  <c r="TUF30" i="22"/>
  <c r="TUE30" i="22"/>
  <c r="TUD30" i="22"/>
  <c r="TUC30" i="22"/>
  <c r="TUB30" i="22"/>
  <c r="TUA30" i="22"/>
  <c r="TTZ30" i="22"/>
  <c r="TTY30" i="22"/>
  <c r="TTX30" i="22"/>
  <c r="TTW30" i="22"/>
  <c r="TTV30" i="22"/>
  <c r="TTU30" i="22"/>
  <c r="TTT30" i="22"/>
  <c r="TTS30" i="22"/>
  <c r="TTR30" i="22"/>
  <c r="TTQ30" i="22"/>
  <c r="TTP30" i="22"/>
  <c r="TTO30" i="22"/>
  <c r="TTN30" i="22"/>
  <c r="TTM30" i="22"/>
  <c r="TTL30" i="22"/>
  <c r="TTK30" i="22"/>
  <c r="TTJ30" i="22"/>
  <c r="TTI30" i="22"/>
  <c r="TTH30" i="22"/>
  <c r="TTG30" i="22"/>
  <c r="TTF30" i="22"/>
  <c r="TTE30" i="22"/>
  <c r="TTD30" i="22"/>
  <c r="TTC30" i="22"/>
  <c r="TTB30" i="22"/>
  <c r="TTA30" i="22"/>
  <c r="TSZ30" i="22"/>
  <c r="TSY30" i="22"/>
  <c r="TSX30" i="22"/>
  <c r="TSW30" i="22"/>
  <c r="TSV30" i="22"/>
  <c r="TSU30" i="22"/>
  <c r="TST30" i="22"/>
  <c r="TSS30" i="22"/>
  <c r="TSR30" i="22"/>
  <c r="TSQ30" i="22"/>
  <c r="TSP30" i="22"/>
  <c r="TSO30" i="22"/>
  <c r="TSN30" i="22"/>
  <c r="TSM30" i="22"/>
  <c r="TSL30" i="22"/>
  <c r="TSK30" i="22"/>
  <c r="TSJ30" i="22"/>
  <c r="TSI30" i="22"/>
  <c r="TSH30" i="22"/>
  <c r="TSG30" i="22"/>
  <c r="TSF30" i="22"/>
  <c r="TSE30" i="22"/>
  <c r="TSD30" i="22"/>
  <c r="TSC30" i="22"/>
  <c r="TSB30" i="22"/>
  <c r="TSA30" i="22"/>
  <c r="TRZ30" i="22"/>
  <c r="TRY30" i="22"/>
  <c r="TRX30" i="22"/>
  <c r="TRW30" i="22"/>
  <c r="TRV30" i="22"/>
  <c r="TRU30" i="22"/>
  <c r="TRT30" i="22"/>
  <c r="TRS30" i="22"/>
  <c r="TRR30" i="22"/>
  <c r="TRQ30" i="22"/>
  <c r="TRP30" i="22"/>
  <c r="TRO30" i="22"/>
  <c r="TRN30" i="22"/>
  <c r="TRM30" i="22"/>
  <c r="TRL30" i="22"/>
  <c r="TRK30" i="22"/>
  <c r="TRJ30" i="22"/>
  <c r="TRI30" i="22"/>
  <c r="TRH30" i="22"/>
  <c r="TRG30" i="22"/>
  <c r="TRF30" i="22"/>
  <c r="TRE30" i="22"/>
  <c r="TRD30" i="22"/>
  <c r="TRC30" i="22"/>
  <c r="TRB30" i="22"/>
  <c r="TRA30" i="22"/>
  <c r="TQZ30" i="22"/>
  <c r="TQY30" i="22"/>
  <c r="TQX30" i="22"/>
  <c r="TQW30" i="22"/>
  <c r="TQV30" i="22"/>
  <c r="TQU30" i="22"/>
  <c r="TQT30" i="22"/>
  <c r="TQS30" i="22"/>
  <c r="TQR30" i="22"/>
  <c r="TQQ30" i="22"/>
  <c r="TQP30" i="22"/>
  <c r="TQO30" i="22"/>
  <c r="TQN30" i="22"/>
  <c r="TQM30" i="22"/>
  <c r="TQL30" i="22"/>
  <c r="TQK30" i="22"/>
  <c r="TQJ30" i="22"/>
  <c r="TQI30" i="22"/>
  <c r="TQH30" i="22"/>
  <c r="TQG30" i="22"/>
  <c r="TQF30" i="22"/>
  <c r="TQE30" i="22"/>
  <c r="TQD30" i="22"/>
  <c r="TQC30" i="22"/>
  <c r="TQB30" i="22"/>
  <c r="TQA30" i="22"/>
  <c r="TPZ30" i="22"/>
  <c r="TPY30" i="22"/>
  <c r="TPX30" i="22"/>
  <c r="TPW30" i="22"/>
  <c r="TPV30" i="22"/>
  <c r="TPU30" i="22"/>
  <c r="TPT30" i="22"/>
  <c r="TPS30" i="22"/>
  <c r="TPR30" i="22"/>
  <c r="TPQ30" i="22"/>
  <c r="TPP30" i="22"/>
  <c r="TPO30" i="22"/>
  <c r="TPN30" i="22"/>
  <c r="TPM30" i="22"/>
  <c r="TPL30" i="22"/>
  <c r="TPK30" i="22"/>
  <c r="TPJ30" i="22"/>
  <c r="TPI30" i="22"/>
  <c r="TPH30" i="22"/>
  <c r="TPG30" i="22"/>
  <c r="TPF30" i="22"/>
  <c r="TPE30" i="22"/>
  <c r="TPD30" i="22"/>
  <c r="TPC30" i="22"/>
  <c r="TPB30" i="22"/>
  <c r="TPA30" i="22"/>
  <c r="TOZ30" i="22"/>
  <c r="TOY30" i="22"/>
  <c r="TOX30" i="22"/>
  <c r="TOW30" i="22"/>
  <c r="TOV30" i="22"/>
  <c r="TOU30" i="22"/>
  <c r="TOT30" i="22"/>
  <c r="TOS30" i="22"/>
  <c r="TOR30" i="22"/>
  <c r="TOQ30" i="22"/>
  <c r="TOP30" i="22"/>
  <c r="TOO30" i="22"/>
  <c r="TON30" i="22"/>
  <c r="TOM30" i="22"/>
  <c r="TOL30" i="22"/>
  <c r="TOK30" i="22"/>
  <c r="TOJ30" i="22"/>
  <c r="TOI30" i="22"/>
  <c r="TOH30" i="22"/>
  <c r="TOG30" i="22"/>
  <c r="TOF30" i="22"/>
  <c r="TOE30" i="22"/>
  <c r="TOD30" i="22"/>
  <c r="TOC30" i="22"/>
  <c r="TOB30" i="22"/>
  <c r="TOA30" i="22"/>
  <c r="TNZ30" i="22"/>
  <c r="TNY30" i="22"/>
  <c r="TNX30" i="22"/>
  <c r="TNW30" i="22"/>
  <c r="TNV30" i="22"/>
  <c r="TNU30" i="22"/>
  <c r="TNT30" i="22"/>
  <c r="TNS30" i="22"/>
  <c r="TNR30" i="22"/>
  <c r="TNQ30" i="22"/>
  <c r="TNP30" i="22"/>
  <c r="TNO30" i="22"/>
  <c r="TNN30" i="22"/>
  <c r="TNM30" i="22"/>
  <c r="TNL30" i="22"/>
  <c r="TNK30" i="22"/>
  <c r="TNJ30" i="22"/>
  <c r="TNI30" i="22"/>
  <c r="TNH30" i="22"/>
  <c r="TNG30" i="22"/>
  <c r="TNF30" i="22"/>
  <c r="TNE30" i="22"/>
  <c r="TND30" i="22"/>
  <c r="TNC30" i="22"/>
  <c r="TNB30" i="22"/>
  <c r="TNA30" i="22"/>
  <c r="TMZ30" i="22"/>
  <c r="TMY30" i="22"/>
  <c r="TMX30" i="22"/>
  <c r="TMW30" i="22"/>
  <c r="TMV30" i="22"/>
  <c r="TMU30" i="22"/>
  <c r="TMT30" i="22"/>
  <c r="TMS30" i="22"/>
  <c r="TMR30" i="22"/>
  <c r="TMQ30" i="22"/>
  <c r="TMP30" i="22"/>
  <c r="TMO30" i="22"/>
  <c r="TMN30" i="22"/>
  <c r="TMM30" i="22"/>
  <c r="TML30" i="22"/>
  <c r="TMK30" i="22"/>
  <c r="TMJ30" i="22"/>
  <c r="TMI30" i="22"/>
  <c r="TMH30" i="22"/>
  <c r="TMG30" i="22"/>
  <c r="TMF30" i="22"/>
  <c r="TME30" i="22"/>
  <c r="TMD30" i="22"/>
  <c r="TMC30" i="22"/>
  <c r="TMB30" i="22"/>
  <c r="TMA30" i="22"/>
  <c r="TLZ30" i="22"/>
  <c r="TLY30" i="22"/>
  <c r="TLX30" i="22"/>
  <c r="TLW30" i="22"/>
  <c r="TLV30" i="22"/>
  <c r="TLU30" i="22"/>
  <c r="TLT30" i="22"/>
  <c r="TLS30" i="22"/>
  <c r="TLR30" i="22"/>
  <c r="TLQ30" i="22"/>
  <c r="TLP30" i="22"/>
  <c r="TLO30" i="22"/>
  <c r="TLN30" i="22"/>
  <c r="TLM30" i="22"/>
  <c r="TLL30" i="22"/>
  <c r="TLK30" i="22"/>
  <c r="TLJ30" i="22"/>
  <c r="TLI30" i="22"/>
  <c r="TLH30" i="22"/>
  <c r="TLG30" i="22"/>
  <c r="TLF30" i="22"/>
  <c r="TLE30" i="22"/>
  <c r="TLD30" i="22"/>
  <c r="TLC30" i="22"/>
  <c r="TLB30" i="22"/>
  <c r="TLA30" i="22"/>
  <c r="TKZ30" i="22"/>
  <c r="TKY30" i="22"/>
  <c r="TKX30" i="22"/>
  <c r="TKW30" i="22"/>
  <c r="TKV30" i="22"/>
  <c r="TKU30" i="22"/>
  <c r="TKT30" i="22"/>
  <c r="TKS30" i="22"/>
  <c r="TKR30" i="22"/>
  <c r="TKQ30" i="22"/>
  <c r="TKP30" i="22"/>
  <c r="TKO30" i="22"/>
  <c r="TKN30" i="22"/>
  <c r="TKM30" i="22"/>
  <c r="TKL30" i="22"/>
  <c r="TKK30" i="22"/>
  <c r="TKJ30" i="22"/>
  <c r="TKI30" i="22"/>
  <c r="TKH30" i="22"/>
  <c r="TKG30" i="22"/>
  <c r="TKF30" i="22"/>
  <c r="TKE30" i="22"/>
  <c r="TKD30" i="22"/>
  <c r="TKC30" i="22"/>
  <c r="TKB30" i="22"/>
  <c r="TKA30" i="22"/>
  <c r="TJZ30" i="22"/>
  <c r="TJY30" i="22"/>
  <c r="TJX30" i="22"/>
  <c r="TJW30" i="22"/>
  <c r="TJV30" i="22"/>
  <c r="TJU30" i="22"/>
  <c r="TJT30" i="22"/>
  <c r="TJS30" i="22"/>
  <c r="TJR30" i="22"/>
  <c r="TJQ30" i="22"/>
  <c r="TJP30" i="22"/>
  <c r="TJO30" i="22"/>
  <c r="TJN30" i="22"/>
  <c r="TJM30" i="22"/>
  <c r="TJL30" i="22"/>
  <c r="TJK30" i="22"/>
  <c r="TJJ30" i="22"/>
  <c r="TJI30" i="22"/>
  <c r="TJH30" i="22"/>
  <c r="TJG30" i="22"/>
  <c r="TJF30" i="22"/>
  <c r="TJE30" i="22"/>
  <c r="TJD30" i="22"/>
  <c r="TJC30" i="22"/>
  <c r="TJB30" i="22"/>
  <c r="TJA30" i="22"/>
  <c r="TIZ30" i="22"/>
  <c r="TIY30" i="22"/>
  <c r="TIX30" i="22"/>
  <c r="TIW30" i="22"/>
  <c r="TIV30" i="22"/>
  <c r="TIU30" i="22"/>
  <c r="TIT30" i="22"/>
  <c r="TIS30" i="22"/>
  <c r="TIR30" i="22"/>
  <c r="TIQ30" i="22"/>
  <c r="TIP30" i="22"/>
  <c r="TIO30" i="22"/>
  <c r="TIN30" i="22"/>
  <c r="TIM30" i="22"/>
  <c r="TIL30" i="22"/>
  <c r="TIK30" i="22"/>
  <c r="TIJ30" i="22"/>
  <c r="TII30" i="22"/>
  <c r="TIH30" i="22"/>
  <c r="TIG30" i="22"/>
  <c r="TIF30" i="22"/>
  <c r="TIE30" i="22"/>
  <c r="TID30" i="22"/>
  <c r="TIC30" i="22"/>
  <c r="TIB30" i="22"/>
  <c r="TIA30" i="22"/>
  <c r="THZ30" i="22"/>
  <c r="THY30" i="22"/>
  <c r="THX30" i="22"/>
  <c r="THW30" i="22"/>
  <c r="THV30" i="22"/>
  <c r="THU30" i="22"/>
  <c r="THT30" i="22"/>
  <c r="THS30" i="22"/>
  <c r="THR30" i="22"/>
  <c r="THQ30" i="22"/>
  <c r="THP30" i="22"/>
  <c r="THO30" i="22"/>
  <c r="THN30" i="22"/>
  <c r="THM30" i="22"/>
  <c r="THL30" i="22"/>
  <c r="THK30" i="22"/>
  <c r="THJ30" i="22"/>
  <c r="THI30" i="22"/>
  <c r="THH30" i="22"/>
  <c r="THG30" i="22"/>
  <c r="THF30" i="22"/>
  <c r="THE30" i="22"/>
  <c r="THD30" i="22"/>
  <c r="THC30" i="22"/>
  <c r="THB30" i="22"/>
  <c r="THA30" i="22"/>
  <c r="TGZ30" i="22"/>
  <c r="TGY30" i="22"/>
  <c r="TGX30" i="22"/>
  <c r="TGW30" i="22"/>
  <c r="TGV30" i="22"/>
  <c r="TGU30" i="22"/>
  <c r="TGT30" i="22"/>
  <c r="TGS30" i="22"/>
  <c r="TGR30" i="22"/>
  <c r="TGQ30" i="22"/>
  <c r="TGP30" i="22"/>
  <c r="TGO30" i="22"/>
  <c r="TGN30" i="22"/>
  <c r="TGM30" i="22"/>
  <c r="TGL30" i="22"/>
  <c r="TGK30" i="22"/>
  <c r="TGJ30" i="22"/>
  <c r="TGI30" i="22"/>
  <c r="TGH30" i="22"/>
  <c r="TGG30" i="22"/>
  <c r="TGF30" i="22"/>
  <c r="TGE30" i="22"/>
  <c r="TGD30" i="22"/>
  <c r="TGC30" i="22"/>
  <c r="TGB30" i="22"/>
  <c r="TGA30" i="22"/>
  <c r="TFZ30" i="22"/>
  <c r="TFY30" i="22"/>
  <c r="TFX30" i="22"/>
  <c r="TFW30" i="22"/>
  <c r="TFV30" i="22"/>
  <c r="TFU30" i="22"/>
  <c r="TFT30" i="22"/>
  <c r="TFS30" i="22"/>
  <c r="TFR30" i="22"/>
  <c r="TFQ30" i="22"/>
  <c r="TFP30" i="22"/>
  <c r="TFO30" i="22"/>
  <c r="TFN30" i="22"/>
  <c r="TFM30" i="22"/>
  <c r="TFL30" i="22"/>
  <c r="TFK30" i="22"/>
  <c r="TFJ30" i="22"/>
  <c r="TFI30" i="22"/>
  <c r="TFH30" i="22"/>
  <c r="TFG30" i="22"/>
  <c r="TFF30" i="22"/>
  <c r="TFE30" i="22"/>
  <c r="TFD30" i="22"/>
  <c r="TFC30" i="22"/>
  <c r="TFB30" i="22"/>
  <c r="TFA30" i="22"/>
  <c r="TEZ30" i="22"/>
  <c r="TEY30" i="22"/>
  <c r="TEX30" i="22"/>
  <c r="TEW30" i="22"/>
  <c r="TEV30" i="22"/>
  <c r="TEU30" i="22"/>
  <c r="TET30" i="22"/>
  <c r="TES30" i="22"/>
  <c r="TER30" i="22"/>
  <c r="TEQ30" i="22"/>
  <c r="TEP30" i="22"/>
  <c r="TEO30" i="22"/>
  <c r="TEN30" i="22"/>
  <c r="TEM30" i="22"/>
  <c r="TEL30" i="22"/>
  <c r="TEK30" i="22"/>
  <c r="TEJ30" i="22"/>
  <c r="TEI30" i="22"/>
  <c r="TEH30" i="22"/>
  <c r="TEG30" i="22"/>
  <c r="TEF30" i="22"/>
  <c r="TEE30" i="22"/>
  <c r="TED30" i="22"/>
  <c r="TEC30" i="22"/>
  <c r="TEB30" i="22"/>
  <c r="TEA30" i="22"/>
  <c r="TDZ30" i="22"/>
  <c r="TDY30" i="22"/>
  <c r="TDX30" i="22"/>
  <c r="TDW30" i="22"/>
  <c r="TDV30" i="22"/>
  <c r="TDU30" i="22"/>
  <c r="TDT30" i="22"/>
  <c r="TDS30" i="22"/>
  <c r="TDR30" i="22"/>
  <c r="TDQ30" i="22"/>
  <c r="TDP30" i="22"/>
  <c r="TDO30" i="22"/>
  <c r="TDN30" i="22"/>
  <c r="TDM30" i="22"/>
  <c r="TDL30" i="22"/>
  <c r="TDK30" i="22"/>
  <c r="TDJ30" i="22"/>
  <c r="TDI30" i="22"/>
  <c r="TDH30" i="22"/>
  <c r="TDG30" i="22"/>
  <c r="TDF30" i="22"/>
  <c r="TDE30" i="22"/>
  <c r="TDD30" i="22"/>
  <c r="TDC30" i="22"/>
  <c r="TDB30" i="22"/>
  <c r="TDA30" i="22"/>
  <c r="TCZ30" i="22"/>
  <c r="TCY30" i="22"/>
  <c r="TCX30" i="22"/>
  <c r="TCW30" i="22"/>
  <c r="TCV30" i="22"/>
  <c r="TCU30" i="22"/>
  <c r="TCT30" i="22"/>
  <c r="TCS30" i="22"/>
  <c r="TCR30" i="22"/>
  <c r="TCQ30" i="22"/>
  <c r="TCP30" i="22"/>
  <c r="TCO30" i="22"/>
  <c r="TCN30" i="22"/>
  <c r="TCM30" i="22"/>
  <c r="TCL30" i="22"/>
  <c r="TCK30" i="22"/>
  <c r="TCJ30" i="22"/>
  <c r="TCI30" i="22"/>
  <c r="TCH30" i="22"/>
  <c r="TCG30" i="22"/>
  <c r="TCF30" i="22"/>
  <c r="TCE30" i="22"/>
  <c r="TCD30" i="22"/>
  <c r="TCC30" i="22"/>
  <c r="TCB30" i="22"/>
  <c r="TCA30" i="22"/>
  <c r="TBZ30" i="22"/>
  <c r="TBY30" i="22"/>
  <c r="TBX30" i="22"/>
  <c r="TBW30" i="22"/>
  <c r="TBV30" i="22"/>
  <c r="TBU30" i="22"/>
  <c r="TBT30" i="22"/>
  <c r="TBS30" i="22"/>
  <c r="TBR30" i="22"/>
  <c r="TBQ30" i="22"/>
  <c r="TBP30" i="22"/>
  <c r="TBO30" i="22"/>
  <c r="TBN30" i="22"/>
  <c r="TBM30" i="22"/>
  <c r="TBL30" i="22"/>
  <c r="TBK30" i="22"/>
  <c r="TBJ30" i="22"/>
  <c r="TBI30" i="22"/>
  <c r="TBH30" i="22"/>
  <c r="TBG30" i="22"/>
  <c r="TBF30" i="22"/>
  <c r="TBE30" i="22"/>
  <c r="TBD30" i="22"/>
  <c r="TBC30" i="22"/>
  <c r="TBB30" i="22"/>
  <c r="TBA30" i="22"/>
  <c r="TAZ30" i="22"/>
  <c r="TAY30" i="22"/>
  <c r="TAX30" i="22"/>
  <c r="TAW30" i="22"/>
  <c r="TAV30" i="22"/>
  <c r="TAU30" i="22"/>
  <c r="TAT30" i="22"/>
  <c r="TAS30" i="22"/>
  <c r="TAR30" i="22"/>
  <c r="TAQ30" i="22"/>
  <c r="TAP30" i="22"/>
  <c r="TAO30" i="22"/>
  <c r="TAN30" i="22"/>
  <c r="TAM30" i="22"/>
  <c r="TAL30" i="22"/>
  <c r="TAK30" i="22"/>
  <c r="TAJ30" i="22"/>
  <c r="TAI30" i="22"/>
  <c r="TAH30" i="22"/>
  <c r="TAG30" i="22"/>
  <c r="TAF30" i="22"/>
  <c r="TAE30" i="22"/>
  <c r="TAD30" i="22"/>
  <c r="TAC30" i="22"/>
  <c r="TAB30" i="22"/>
  <c r="TAA30" i="22"/>
  <c r="SZZ30" i="22"/>
  <c r="SZY30" i="22"/>
  <c r="SZX30" i="22"/>
  <c r="SZW30" i="22"/>
  <c r="SZV30" i="22"/>
  <c r="SZU30" i="22"/>
  <c r="SZT30" i="22"/>
  <c r="SZS30" i="22"/>
  <c r="SZR30" i="22"/>
  <c r="SZQ30" i="22"/>
  <c r="SZP30" i="22"/>
  <c r="SZO30" i="22"/>
  <c r="SZN30" i="22"/>
  <c r="SZM30" i="22"/>
  <c r="SZL30" i="22"/>
  <c r="SZK30" i="22"/>
  <c r="SZJ30" i="22"/>
  <c r="SZI30" i="22"/>
  <c r="SZH30" i="22"/>
  <c r="SZG30" i="22"/>
  <c r="SZF30" i="22"/>
  <c r="SZE30" i="22"/>
  <c r="SZD30" i="22"/>
  <c r="SZC30" i="22"/>
  <c r="SZB30" i="22"/>
  <c r="SZA30" i="22"/>
  <c r="SYZ30" i="22"/>
  <c r="SYY30" i="22"/>
  <c r="SYX30" i="22"/>
  <c r="SYW30" i="22"/>
  <c r="SYV30" i="22"/>
  <c r="SYU30" i="22"/>
  <c r="SYT30" i="22"/>
  <c r="SYS30" i="22"/>
  <c r="SYR30" i="22"/>
  <c r="SYQ30" i="22"/>
  <c r="SYP30" i="22"/>
  <c r="SYO30" i="22"/>
  <c r="SYN30" i="22"/>
  <c r="SYM30" i="22"/>
  <c r="SYL30" i="22"/>
  <c r="SYK30" i="22"/>
  <c r="SYJ30" i="22"/>
  <c r="SYI30" i="22"/>
  <c r="SYH30" i="22"/>
  <c r="SYG30" i="22"/>
  <c r="SYF30" i="22"/>
  <c r="SYE30" i="22"/>
  <c r="SYD30" i="22"/>
  <c r="SYC30" i="22"/>
  <c r="SYB30" i="22"/>
  <c r="SYA30" i="22"/>
  <c r="SXZ30" i="22"/>
  <c r="SXY30" i="22"/>
  <c r="SXX30" i="22"/>
  <c r="SXW30" i="22"/>
  <c r="SXV30" i="22"/>
  <c r="SXU30" i="22"/>
  <c r="SXT30" i="22"/>
  <c r="SXS30" i="22"/>
  <c r="SXR30" i="22"/>
  <c r="SXQ30" i="22"/>
  <c r="SXP30" i="22"/>
  <c r="SXO30" i="22"/>
  <c r="SXN30" i="22"/>
  <c r="SXM30" i="22"/>
  <c r="SXL30" i="22"/>
  <c r="SXK30" i="22"/>
  <c r="SXJ30" i="22"/>
  <c r="SXI30" i="22"/>
  <c r="SXH30" i="22"/>
  <c r="SXG30" i="22"/>
  <c r="SXF30" i="22"/>
  <c r="SXE30" i="22"/>
  <c r="SXD30" i="22"/>
  <c r="SXC30" i="22"/>
  <c r="SXB30" i="22"/>
  <c r="SXA30" i="22"/>
  <c r="SWZ30" i="22"/>
  <c r="SWY30" i="22"/>
  <c r="SWX30" i="22"/>
  <c r="SWW30" i="22"/>
  <c r="SWV30" i="22"/>
  <c r="SWU30" i="22"/>
  <c r="SWT30" i="22"/>
  <c r="SWS30" i="22"/>
  <c r="SWR30" i="22"/>
  <c r="SWQ30" i="22"/>
  <c r="SWP30" i="22"/>
  <c r="SWO30" i="22"/>
  <c r="SWN30" i="22"/>
  <c r="SWM30" i="22"/>
  <c r="SWL30" i="22"/>
  <c r="SWK30" i="22"/>
  <c r="SWJ30" i="22"/>
  <c r="SWI30" i="22"/>
  <c r="SWH30" i="22"/>
  <c r="SWG30" i="22"/>
  <c r="SWF30" i="22"/>
  <c r="SWE30" i="22"/>
  <c r="SWD30" i="22"/>
  <c r="SWC30" i="22"/>
  <c r="SWB30" i="22"/>
  <c r="SWA30" i="22"/>
  <c r="SVZ30" i="22"/>
  <c r="SVY30" i="22"/>
  <c r="SVX30" i="22"/>
  <c r="SVW30" i="22"/>
  <c r="SVV30" i="22"/>
  <c r="SVU30" i="22"/>
  <c r="SVT30" i="22"/>
  <c r="SVS30" i="22"/>
  <c r="SVR30" i="22"/>
  <c r="SVQ30" i="22"/>
  <c r="SVP30" i="22"/>
  <c r="SVO30" i="22"/>
  <c r="SVN30" i="22"/>
  <c r="SVM30" i="22"/>
  <c r="SVL30" i="22"/>
  <c r="SVK30" i="22"/>
  <c r="SVJ30" i="22"/>
  <c r="SVI30" i="22"/>
  <c r="SVH30" i="22"/>
  <c r="SVG30" i="22"/>
  <c r="SVF30" i="22"/>
  <c r="SVE30" i="22"/>
  <c r="SVD30" i="22"/>
  <c r="SVC30" i="22"/>
  <c r="SVB30" i="22"/>
  <c r="SVA30" i="22"/>
  <c r="SUZ30" i="22"/>
  <c r="SUY30" i="22"/>
  <c r="SUX30" i="22"/>
  <c r="SUW30" i="22"/>
  <c r="SUV30" i="22"/>
  <c r="SUU30" i="22"/>
  <c r="SUT30" i="22"/>
  <c r="SUS30" i="22"/>
  <c r="SUR30" i="22"/>
  <c r="SUQ30" i="22"/>
  <c r="SUP30" i="22"/>
  <c r="SUO30" i="22"/>
  <c r="SUN30" i="22"/>
  <c r="SUM30" i="22"/>
  <c r="SUL30" i="22"/>
  <c r="SUK30" i="22"/>
  <c r="SUJ30" i="22"/>
  <c r="SUI30" i="22"/>
  <c r="SUH30" i="22"/>
  <c r="SUG30" i="22"/>
  <c r="SUF30" i="22"/>
  <c r="SUE30" i="22"/>
  <c r="SUD30" i="22"/>
  <c r="SUC30" i="22"/>
  <c r="SUB30" i="22"/>
  <c r="SUA30" i="22"/>
  <c r="STZ30" i="22"/>
  <c r="STY30" i="22"/>
  <c r="STX30" i="22"/>
  <c r="STW30" i="22"/>
  <c r="STV30" i="22"/>
  <c r="STU30" i="22"/>
  <c r="STT30" i="22"/>
  <c r="STS30" i="22"/>
  <c r="STR30" i="22"/>
  <c r="STQ30" i="22"/>
  <c r="STP30" i="22"/>
  <c r="STO30" i="22"/>
  <c r="STN30" i="22"/>
  <c r="STM30" i="22"/>
  <c r="STL30" i="22"/>
  <c r="STK30" i="22"/>
  <c r="STJ30" i="22"/>
  <c r="STI30" i="22"/>
  <c r="STH30" i="22"/>
  <c r="STG30" i="22"/>
  <c r="STF30" i="22"/>
  <c r="STE30" i="22"/>
  <c r="STD30" i="22"/>
  <c r="STC30" i="22"/>
  <c r="STB30" i="22"/>
  <c r="STA30" i="22"/>
  <c r="SSZ30" i="22"/>
  <c r="SSY30" i="22"/>
  <c r="SSX30" i="22"/>
  <c r="SSW30" i="22"/>
  <c r="SSV30" i="22"/>
  <c r="SSU30" i="22"/>
  <c r="SST30" i="22"/>
  <c r="SSS30" i="22"/>
  <c r="SSR30" i="22"/>
  <c r="SSQ30" i="22"/>
  <c r="SSP30" i="22"/>
  <c r="SSO30" i="22"/>
  <c r="SSN30" i="22"/>
  <c r="SSM30" i="22"/>
  <c r="SSL30" i="22"/>
  <c r="SSK30" i="22"/>
  <c r="SSJ30" i="22"/>
  <c r="SSI30" i="22"/>
  <c r="SSH30" i="22"/>
  <c r="SSG30" i="22"/>
  <c r="SSF30" i="22"/>
  <c r="SSE30" i="22"/>
  <c r="SSD30" i="22"/>
  <c r="SSC30" i="22"/>
  <c r="SSB30" i="22"/>
  <c r="SSA30" i="22"/>
  <c r="SRZ30" i="22"/>
  <c r="SRY30" i="22"/>
  <c r="SRX30" i="22"/>
  <c r="SRW30" i="22"/>
  <c r="SRV30" i="22"/>
  <c r="SRU30" i="22"/>
  <c r="SRT30" i="22"/>
  <c r="SRS30" i="22"/>
  <c r="SRR30" i="22"/>
  <c r="SRQ30" i="22"/>
  <c r="SRP30" i="22"/>
  <c r="SRO30" i="22"/>
  <c r="SRN30" i="22"/>
  <c r="SRM30" i="22"/>
  <c r="SRL30" i="22"/>
  <c r="SRK30" i="22"/>
  <c r="SRJ30" i="22"/>
  <c r="SRI30" i="22"/>
  <c r="SRH30" i="22"/>
  <c r="SRG30" i="22"/>
  <c r="SRF30" i="22"/>
  <c r="SRE30" i="22"/>
  <c r="SRD30" i="22"/>
  <c r="SRC30" i="22"/>
  <c r="SRB30" i="22"/>
  <c r="SRA30" i="22"/>
  <c r="SQZ30" i="22"/>
  <c r="SQY30" i="22"/>
  <c r="SQX30" i="22"/>
  <c r="SQW30" i="22"/>
  <c r="SQV30" i="22"/>
  <c r="SQU30" i="22"/>
  <c r="SQT30" i="22"/>
  <c r="SQS30" i="22"/>
  <c r="SQR30" i="22"/>
  <c r="SQQ30" i="22"/>
  <c r="SQP30" i="22"/>
  <c r="SQO30" i="22"/>
  <c r="SQN30" i="22"/>
  <c r="SQM30" i="22"/>
  <c r="SQL30" i="22"/>
  <c r="SQK30" i="22"/>
  <c r="SQJ30" i="22"/>
  <c r="SQI30" i="22"/>
  <c r="SQH30" i="22"/>
  <c r="SQG30" i="22"/>
  <c r="SQF30" i="22"/>
  <c r="SQE30" i="22"/>
  <c r="SQD30" i="22"/>
  <c r="SQC30" i="22"/>
  <c r="SQB30" i="22"/>
  <c r="SQA30" i="22"/>
  <c r="SPZ30" i="22"/>
  <c r="SPY30" i="22"/>
  <c r="SPX30" i="22"/>
  <c r="SPW30" i="22"/>
  <c r="SPV30" i="22"/>
  <c r="SPU30" i="22"/>
  <c r="SPT30" i="22"/>
  <c r="SPS30" i="22"/>
  <c r="SPR30" i="22"/>
  <c r="SPQ30" i="22"/>
  <c r="SPP30" i="22"/>
  <c r="SPO30" i="22"/>
  <c r="SPN30" i="22"/>
  <c r="SPM30" i="22"/>
  <c r="SPL30" i="22"/>
  <c r="SPK30" i="22"/>
  <c r="SPJ30" i="22"/>
  <c r="SPI30" i="22"/>
  <c r="SPH30" i="22"/>
  <c r="SPG30" i="22"/>
  <c r="SPF30" i="22"/>
  <c r="SPE30" i="22"/>
  <c r="SPD30" i="22"/>
  <c r="SPC30" i="22"/>
  <c r="SPB30" i="22"/>
  <c r="SPA30" i="22"/>
  <c r="SOZ30" i="22"/>
  <c r="SOY30" i="22"/>
  <c r="SOX30" i="22"/>
  <c r="SOW30" i="22"/>
  <c r="SOV30" i="22"/>
  <c r="SOU30" i="22"/>
  <c r="SOT30" i="22"/>
  <c r="SOS30" i="22"/>
  <c r="SOR30" i="22"/>
  <c r="SOQ30" i="22"/>
  <c r="SOP30" i="22"/>
  <c r="SOO30" i="22"/>
  <c r="SON30" i="22"/>
  <c r="SOM30" i="22"/>
  <c r="SOL30" i="22"/>
  <c r="SOK30" i="22"/>
  <c r="SOJ30" i="22"/>
  <c r="SOI30" i="22"/>
  <c r="SOH30" i="22"/>
  <c r="SOG30" i="22"/>
  <c r="SOF30" i="22"/>
  <c r="SOE30" i="22"/>
  <c r="SOD30" i="22"/>
  <c r="SOC30" i="22"/>
  <c r="SOB30" i="22"/>
  <c r="SOA30" i="22"/>
  <c r="SNZ30" i="22"/>
  <c r="SNY30" i="22"/>
  <c r="SNX30" i="22"/>
  <c r="SNW30" i="22"/>
  <c r="SNV30" i="22"/>
  <c r="SNU30" i="22"/>
  <c r="SNT30" i="22"/>
  <c r="SNS30" i="22"/>
  <c r="SNR30" i="22"/>
  <c r="SNQ30" i="22"/>
  <c r="SNP30" i="22"/>
  <c r="SNO30" i="22"/>
  <c r="SNN30" i="22"/>
  <c r="SNM30" i="22"/>
  <c r="SNL30" i="22"/>
  <c r="SNK30" i="22"/>
  <c r="SNJ30" i="22"/>
  <c r="SNI30" i="22"/>
  <c r="SNH30" i="22"/>
  <c r="SNG30" i="22"/>
  <c r="SNF30" i="22"/>
  <c r="SNE30" i="22"/>
  <c r="SND30" i="22"/>
  <c r="SNC30" i="22"/>
  <c r="SNB30" i="22"/>
  <c r="SNA30" i="22"/>
  <c r="SMZ30" i="22"/>
  <c r="SMY30" i="22"/>
  <c r="SMX30" i="22"/>
  <c r="SMW30" i="22"/>
  <c r="SMV30" i="22"/>
  <c r="SMU30" i="22"/>
  <c r="SMT30" i="22"/>
  <c r="SMS30" i="22"/>
  <c r="SMR30" i="22"/>
  <c r="SMQ30" i="22"/>
  <c r="SMP30" i="22"/>
  <c r="SMO30" i="22"/>
  <c r="SMN30" i="22"/>
  <c r="SMM30" i="22"/>
  <c r="SML30" i="22"/>
  <c r="SMK30" i="22"/>
  <c r="SMJ30" i="22"/>
  <c r="SMI30" i="22"/>
  <c r="SMH30" i="22"/>
  <c r="SMG30" i="22"/>
  <c r="SMF30" i="22"/>
  <c r="SME30" i="22"/>
  <c r="SMD30" i="22"/>
  <c r="SMC30" i="22"/>
  <c r="SMB30" i="22"/>
  <c r="SMA30" i="22"/>
  <c r="SLZ30" i="22"/>
  <c r="SLY30" i="22"/>
  <c r="SLX30" i="22"/>
  <c r="SLW30" i="22"/>
  <c r="SLV30" i="22"/>
  <c r="SLU30" i="22"/>
  <c r="SLT30" i="22"/>
  <c r="SLS30" i="22"/>
  <c r="SLR30" i="22"/>
  <c r="SLQ30" i="22"/>
  <c r="SLP30" i="22"/>
  <c r="SLO30" i="22"/>
  <c r="SLN30" i="22"/>
  <c r="SLM30" i="22"/>
  <c r="SLL30" i="22"/>
  <c r="SLK30" i="22"/>
  <c r="SLJ30" i="22"/>
  <c r="SLI30" i="22"/>
  <c r="SLH30" i="22"/>
  <c r="SLG30" i="22"/>
  <c r="SLF30" i="22"/>
  <c r="SLE30" i="22"/>
  <c r="SLD30" i="22"/>
  <c r="SLC30" i="22"/>
  <c r="SLB30" i="22"/>
  <c r="SLA30" i="22"/>
  <c r="SKZ30" i="22"/>
  <c r="SKY30" i="22"/>
  <c r="SKX30" i="22"/>
  <c r="SKW30" i="22"/>
  <c r="SKV30" i="22"/>
  <c r="SKU30" i="22"/>
  <c r="SKT30" i="22"/>
  <c r="SKS30" i="22"/>
  <c r="SKR30" i="22"/>
  <c r="SKQ30" i="22"/>
  <c r="SKP30" i="22"/>
  <c r="SKO30" i="22"/>
  <c r="SKN30" i="22"/>
  <c r="SKM30" i="22"/>
  <c r="SKL30" i="22"/>
  <c r="SKK30" i="22"/>
  <c r="SKJ30" i="22"/>
  <c r="SKI30" i="22"/>
  <c r="SKH30" i="22"/>
  <c r="SKG30" i="22"/>
  <c r="SKF30" i="22"/>
  <c r="SKE30" i="22"/>
  <c r="SKD30" i="22"/>
  <c r="SKC30" i="22"/>
  <c r="SKB30" i="22"/>
  <c r="SKA30" i="22"/>
  <c r="SJZ30" i="22"/>
  <c r="SJY30" i="22"/>
  <c r="SJX30" i="22"/>
  <c r="SJW30" i="22"/>
  <c r="SJV30" i="22"/>
  <c r="SJU30" i="22"/>
  <c r="SJT30" i="22"/>
  <c r="SJS30" i="22"/>
  <c r="SJR30" i="22"/>
  <c r="SJQ30" i="22"/>
  <c r="SJP30" i="22"/>
  <c r="SJO30" i="22"/>
  <c r="SJN30" i="22"/>
  <c r="SJM30" i="22"/>
  <c r="SJL30" i="22"/>
  <c r="SJK30" i="22"/>
  <c r="SJJ30" i="22"/>
  <c r="SJI30" i="22"/>
  <c r="SJH30" i="22"/>
  <c r="SJG30" i="22"/>
  <c r="SJF30" i="22"/>
  <c r="SJE30" i="22"/>
  <c r="SJD30" i="22"/>
  <c r="SJC30" i="22"/>
  <c r="SJB30" i="22"/>
  <c r="SJA30" i="22"/>
  <c r="SIZ30" i="22"/>
  <c r="SIY30" i="22"/>
  <c r="SIX30" i="22"/>
  <c r="SIW30" i="22"/>
  <c r="SIV30" i="22"/>
  <c r="SIU30" i="22"/>
  <c r="SIT30" i="22"/>
  <c r="SIS30" i="22"/>
  <c r="SIR30" i="22"/>
  <c r="SIQ30" i="22"/>
  <c r="SIP30" i="22"/>
  <c r="SIO30" i="22"/>
  <c r="SIN30" i="22"/>
  <c r="SIM30" i="22"/>
  <c r="SIL30" i="22"/>
  <c r="SIK30" i="22"/>
  <c r="SIJ30" i="22"/>
  <c r="SII30" i="22"/>
  <c r="SIH30" i="22"/>
  <c r="SIG30" i="22"/>
  <c r="SIF30" i="22"/>
  <c r="SIE30" i="22"/>
  <c r="SID30" i="22"/>
  <c r="SIC30" i="22"/>
  <c r="SIB30" i="22"/>
  <c r="SIA30" i="22"/>
  <c r="SHZ30" i="22"/>
  <c r="SHY30" i="22"/>
  <c r="SHX30" i="22"/>
  <c r="SHW30" i="22"/>
  <c r="SHV30" i="22"/>
  <c r="SHU30" i="22"/>
  <c r="SHT30" i="22"/>
  <c r="SHS30" i="22"/>
  <c r="SHR30" i="22"/>
  <c r="SHQ30" i="22"/>
  <c r="SHP30" i="22"/>
  <c r="SHO30" i="22"/>
  <c r="SHN30" i="22"/>
  <c r="SHM30" i="22"/>
  <c r="SHL30" i="22"/>
  <c r="SHK30" i="22"/>
  <c r="SHJ30" i="22"/>
  <c r="SHI30" i="22"/>
  <c r="SHH30" i="22"/>
  <c r="SHG30" i="22"/>
  <c r="SHF30" i="22"/>
  <c r="SHE30" i="22"/>
  <c r="SHD30" i="22"/>
  <c r="SHC30" i="22"/>
  <c r="SHB30" i="22"/>
  <c r="SHA30" i="22"/>
  <c r="SGZ30" i="22"/>
  <c r="SGY30" i="22"/>
  <c r="SGX30" i="22"/>
  <c r="SGW30" i="22"/>
  <c r="SGV30" i="22"/>
  <c r="SGU30" i="22"/>
  <c r="SGT30" i="22"/>
  <c r="SGS30" i="22"/>
  <c r="SGR30" i="22"/>
  <c r="SGQ30" i="22"/>
  <c r="SGP30" i="22"/>
  <c r="SGO30" i="22"/>
  <c r="SGN30" i="22"/>
  <c r="SGM30" i="22"/>
  <c r="SGL30" i="22"/>
  <c r="SGK30" i="22"/>
  <c r="SGJ30" i="22"/>
  <c r="SGI30" i="22"/>
  <c r="SGH30" i="22"/>
  <c r="SGG30" i="22"/>
  <c r="SGF30" i="22"/>
  <c r="SGE30" i="22"/>
  <c r="SGD30" i="22"/>
  <c r="SGC30" i="22"/>
  <c r="SGB30" i="22"/>
  <c r="SGA30" i="22"/>
  <c r="SFZ30" i="22"/>
  <c r="SFY30" i="22"/>
  <c r="SFX30" i="22"/>
  <c r="SFW30" i="22"/>
  <c r="SFV30" i="22"/>
  <c r="SFU30" i="22"/>
  <c r="SFT30" i="22"/>
  <c r="SFS30" i="22"/>
  <c r="SFR30" i="22"/>
  <c r="SFQ30" i="22"/>
  <c r="SFP30" i="22"/>
  <c r="SFO30" i="22"/>
  <c r="SFN30" i="22"/>
  <c r="SFM30" i="22"/>
  <c r="SFL30" i="22"/>
  <c r="SFK30" i="22"/>
  <c r="SFJ30" i="22"/>
  <c r="SFI30" i="22"/>
  <c r="SFH30" i="22"/>
  <c r="SFG30" i="22"/>
  <c r="SFF30" i="22"/>
  <c r="SFE30" i="22"/>
  <c r="SFD30" i="22"/>
  <c r="SFC30" i="22"/>
  <c r="SFB30" i="22"/>
  <c r="SFA30" i="22"/>
  <c r="SEZ30" i="22"/>
  <c r="SEY30" i="22"/>
  <c r="SEX30" i="22"/>
  <c r="SEW30" i="22"/>
  <c r="SEV30" i="22"/>
  <c r="SEU30" i="22"/>
  <c r="SET30" i="22"/>
  <c r="SES30" i="22"/>
  <c r="SER30" i="22"/>
  <c r="SEQ30" i="22"/>
  <c r="SEP30" i="22"/>
  <c r="SEO30" i="22"/>
  <c r="SEN30" i="22"/>
  <c r="SEM30" i="22"/>
  <c r="SEL30" i="22"/>
  <c r="SEK30" i="22"/>
  <c r="SEJ30" i="22"/>
  <c r="SEI30" i="22"/>
  <c r="SEH30" i="22"/>
  <c r="SEG30" i="22"/>
  <c r="SEF30" i="22"/>
  <c r="SEE30" i="22"/>
  <c r="SED30" i="22"/>
  <c r="SEC30" i="22"/>
  <c r="SEB30" i="22"/>
  <c r="SEA30" i="22"/>
  <c r="SDZ30" i="22"/>
  <c r="SDY30" i="22"/>
  <c r="SDX30" i="22"/>
  <c r="SDW30" i="22"/>
  <c r="SDV30" i="22"/>
  <c r="SDU30" i="22"/>
  <c r="SDT30" i="22"/>
  <c r="SDS30" i="22"/>
  <c r="SDR30" i="22"/>
  <c r="SDQ30" i="22"/>
  <c r="SDP30" i="22"/>
  <c r="SDO30" i="22"/>
  <c r="SDN30" i="22"/>
  <c r="SDM30" i="22"/>
  <c r="SDL30" i="22"/>
  <c r="SDK30" i="22"/>
  <c r="SDJ30" i="22"/>
  <c r="SDI30" i="22"/>
  <c r="SDH30" i="22"/>
  <c r="SDG30" i="22"/>
  <c r="SDF30" i="22"/>
  <c r="SDE30" i="22"/>
  <c r="SDD30" i="22"/>
  <c r="SDC30" i="22"/>
  <c r="SDB30" i="22"/>
  <c r="SDA30" i="22"/>
  <c r="SCZ30" i="22"/>
  <c r="SCY30" i="22"/>
  <c r="SCX30" i="22"/>
  <c r="SCW30" i="22"/>
  <c r="SCV30" i="22"/>
  <c r="SCU30" i="22"/>
  <c r="SCT30" i="22"/>
  <c r="SCS30" i="22"/>
  <c r="SCR30" i="22"/>
  <c r="SCQ30" i="22"/>
  <c r="SCP30" i="22"/>
  <c r="SCO30" i="22"/>
  <c r="SCN30" i="22"/>
  <c r="SCM30" i="22"/>
  <c r="SCL30" i="22"/>
  <c r="SCK30" i="22"/>
  <c r="SCJ30" i="22"/>
  <c r="SCI30" i="22"/>
  <c r="SCH30" i="22"/>
  <c r="SCG30" i="22"/>
  <c r="SCF30" i="22"/>
  <c r="SCE30" i="22"/>
  <c r="SCD30" i="22"/>
  <c r="SCC30" i="22"/>
  <c r="SCB30" i="22"/>
  <c r="SCA30" i="22"/>
  <c r="SBZ30" i="22"/>
  <c r="SBY30" i="22"/>
  <c r="SBX30" i="22"/>
  <c r="SBW30" i="22"/>
  <c r="SBV30" i="22"/>
  <c r="SBU30" i="22"/>
  <c r="SBT30" i="22"/>
  <c r="SBS30" i="22"/>
  <c r="SBR30" i="22"/>
  <c r="SBQ30" i="22"/>
  <c r="SBP30" i="22"/>
  <c r="SBO30" i="22"/>
  <c r="SBN30" i="22"/>
  <c r="SBM30" i="22"/>
  <c r="SBL30" i="22"/>
  <c r="SBK30" i="22"/>
  <c r="SBJ30" i="22"/>
  <c r="SBI30" i="22"/>
  <c r="SBH30" i="22"/>
  <c r="SBG30" i="22"/>
  <c r="SBF30" i="22"/>
  <c r="SBE30" i="22"/>
  <c r="SBD30" i="22"/>
  <c r="SBC30" i="22"/>
  <c r="SBB30" i="22"/>
  <c r="SBA30" i="22"/>
  <c r="SAZ30" i="22"/>
  <c r="SAY30" i="22"/>
  <c r="SAX30" i="22"/>
  <c r="SAW30" i="22"/>
  <c r="SAV30" i="22"/>
  <c r="SAU30" i="22"/>
  <c r="SAT30" i="22"/>
  <c r="SAS30" i="22"/>
  <c r="SAR30" i="22"/>
  <c r="SAQ30" i="22"/>
  <c r="SAP30" i="22"/>
  <c r="SAO30" i="22"/>
  <c r="SAN30" i="22"/>
  <c r="SAM30" i="22"/>
  <c r="SAL30" i="22"/>
  <c r="SAK30" i="22"/>
  <c r="SAJ30" i="22"/>
  <c r="SAI30" i="22"/>
  <c r="SAH30" i="22"/>
  <c r="SAG30" i="22"/>
  <c r="SAF30" i="22"/>
  <c r="SAE30" i="22"/>
  <c r="SAD30" i="22"/>
  <c r="SAC30" i="22"/>
  <c r="SAB30" i="22"/>
  <c r="SAA30" i="22"/>
  <c r="RZZ30" i="22"/>
  <c r="RZY30" i="22"/>
  <c r="RZX30" i="22"/>
  <c r="RZW30" i="22"/>
  <c r="RZV30" i="22"/>
  <c r="RZU30" i="22"/>
  <c r="RZT30" i="22"/>
  <c r="RZS30" i="22"/>
  <c r="RZR30" i="22"/>
  <c r="RZQ30" i="22"/>
  <c r="RZP30" i="22"/>
  <c r="RZO30" i="22"/>
  <c r="RZN30" i="22"/>
  <c r="RZM30" i="22"/>
  <c r="RZL30" i="22"/>
  <c r="RZK30" i="22"/>
  <c r="RZJ30" i="22"/>
  <c r="RZI30" i="22"/>
  <c r="RZH30" i="22"/>
  <c r="RZG30" i="22"/>
  <c r="RZF30" i="22"/>
  <c r="RZE30" i="22"/>
  <c r="RZD30" i="22"/>
  <c r="RZC30" i="22"/>
  <c r="RZB30" i="22"/>
  <c r="RZA30" i="22"/>
  <c r="RYZ30" i="22"/>
  <c r="RYY30" i="22"/>
  <c r="RYX30" i="22"/>
  <c r="RYW30" i="22"/>
  <c r="RYV30" i="22"/>
  <c r="RYU30" i="22"/>
  <c r="RYT30" i="22"/>
  <c r="RYS30" i="22"/>
  <c r="RYR30" i="22"/>
  <c r="RYQ30" i="22"/>
  <c r="RYP30" i="22"/>
  <c r="RYO30" i="22"/>
  <c r="RYN30" i="22"/>
  <c r="RYM30" i="22"/>
  <c r="RYL30" i="22"/>
  <c r="RYK30" i="22"/>
  <c r="RYJ30" i="22"/>
  <c r="RYI30" i="22"/>
  <c r="RYH30" i="22"/>
  <c r="RYG30" i="22"/>
  <c r="RYF30" i="22"/>
  <c r="RYE30" i="22"/>
  <c r="RYD30" i="22"/>
  <c r="RYC30" i="22"/>
  <c r="RYB30" i="22"/>
  <c r="RYA30" i="22"/>
  <c r="RXZ30" i="22"/>
  <c r="RXY30" i="22"/>
  <c r="RXX30" i="22"/>
  <c r="RXW30" i="22"/>
  <c r="RXV30" i="22"/>
  <c r="RXU30" i="22"/>
  <c r="RXT30" i="22"/>
  <c r="RXS30" i="22"/>
  <c r="RXR30" i="22"/>
  <c r="RXQ30" i="22"/>
  <c r="RXP30" i="22"/>
  <c r="RXO30" i="22"/>
  <c r="RXN30" i="22"/>
  <c r="RXM30" i="22"/>
  <c r="RXL30" i="22"/>
  <c r="RXK30" i="22"/>
  <c r="RXJ30" i="22"/>
  <c r="RXI30" i="22"/>
  <c r="RXH30" i="22"/>
  <c r="RXG30" i="22"/>
  <c r="RXF30" i="22"/>
  <c r="RXE30" i="22"/>
  <c r="RXD30" i="22"/>
  <c r="RXC30" i="22"/>
  <c r="RXB30" i="22"/>
  <c r="RXA30" i="22"/>
  <c r="RWZ30" i="22"/>
  <c r="RWY30" i="22"/>
  <c r="RWX30" i="22"/>
  <c r="RWW30" i="22"/>
  <c r="RWV30" i="22"/>
  <c r="RWU30" i="22"/>
  <c r="RWT30" i="22"/>
  <c r="RWS30" i="22"/>
  <c r="RWR30" i="22"/>
  <c r="RWQ30" i="22"/>
  <c r="RWP30" i="22"/>
  <c r="RWO30" i="22"/>
  <c r="RWN30" i="22"/>
  <c r="RWM30" i="22"/>
  <c r="RWL30" i="22"/>
  <c r="RWK30" i="22"/>
  <c r="RWJ30" i="22"/>
  <c r="RWI30" i="22"/>
  <c r="RWH30" i="22"/>
  <c r="RWG30" i="22"/>
  <c r="RWF30" i="22"/>
  <c r="RWE30" i="22"/>
  <c r="RWD30" i="22"/>
  <c r="RWC30" i="22"/>
  <c r="RWB30" i="22"/>
  <c r="RWA30" i="22"/>
  <c r="RVZ30" i="22"/>
  <c r="RVY30" i="22"/>
  <c r="RVX30" i="22"/>
  <c r="RVW30" i="22"/>
  <c r="RVV30" i="22"/>
  <c r="RVU30" i="22"/>
  <c r="RVT30" i="22"/>
  <c r="RVS30" i="22"/>
  <c r="RVR30" i="22"/>
  <c r="RVQ30" i="22"/>
  <c r="RVP30" i="22"/>
  <c r="RVO30" i="22"/>
  <c r="RVN30" i="22"/>
  <c r="RVM30" i="22"/>
  <c r="RVL30" i="22"/>
  <c r="RVK30" i="22"/>
  <c r="RVJ30" i="22"/>
  <c r="RVI30" i="22"/>
  <c r="RVH30" i="22"/>
  <c r="RVG30" i="22"/>
  <c r="RVF30" i="22"/>
  <c r="RVE30" i="22"/>
  <c r="RVD30" i="22"/>
  <c r="RVC30" i="22"/>
  <c r="RVB30" i="22"/>
  <c r="RVA30" i="22"/>
  <c r="RUZ30" i="22"/>
  <c r="RUY30" i="22"/>
  <c r="RUX30" i="22"/>
  <c r="RUW30" i="22"/>
  <c r="RUV30" i="22"/>
  <c r="RUU30" i="22"/>
  <c r="RUT30" i="22"/>
  <c r="RUS30" i="22"/>
  <c r="RUR30" i="22"/>
  <c r="RUQ30" i="22"/>
  <c r="RUP30" i="22"/>
  <c r="RUO30" i="22"/>
  <c r="RUN30" i="22"/>
  <c r="RUM30" i="22"/>
  <c r="RUL30" i="22"/>
  <c r="RUK30" i="22"/>
  <c r="RUJ30" i="22"/>
  <c r="RUI30" i="22"/>
  <c r="RUH30" i="22"/>
  <c r="RUG30" i="22"/>
  <c r="RUF30" i="22"/>
  <c r="RUE30" i="22"/>
  <c r="RUD30" i="22"/>
  <c r="RUC30" i="22"/>
  <c r="RUB30" i="22"/>
  <c r="RUA30" i="22"/>
  <c r="RTZ30" i="22"/>
  <c r="RTY30" i="22"/>
  <c r="RTX30" i="22"/>
  <c r="RTW30" i="22"/>
  <c r="RTV30" i="22"/>
  <c r="RTU30" i="22"/>
  <c r="RTT30" i="22"/>
  <c r="RTS30" i="22"/>
  <c r="RTR30" i="22"/>
  <c r="RTQ30" i="22"/>
  <c r="RTP30" i="22"/>
  <c r="RTO30" i="22"/>
  <c r="RTN30" i="22"/>
  <c r="RTM30" i="22"/>
  <c r="RTL30" i="22"/>
  <c r="RTK30" i="22"/>
  <c r="RTJ30" i="22"/>
  <c r="RTI30" i="22"/>
  <c r="RTH30" i="22"/>
  <c r="RTG30" i="22"/>
  <c r="RTF30" i="22"/>
  <c r="RTE30" i="22"/>
  <c r="RTD30" i="22"/>
  <c r="RTC30" i="22"/>
  <c r="RTB30" i="22"/>
  <c r="RTA30" i="22"/>
  <c r="RSZ30" i="22"/>
  <c r="RSY30" i="22"/>
  <c r="RSX30" i="22"/>
  <c r="RSW30" i="22"/>
  <c r="RSV30" i="22"/>
  <c r="RSU30" i="22"/>
  <c r="RST30" i="22"/>
  <c r="RSS30" i="22"/>
  <c r="RSR30" i="22"/>
  <c r="RSQ30" i="22"/>
  <c r="RSP30" i="22"/>
  <c r="RSO30" i="22"/>
  <c r="RSN30" i="22"/>
  <c r="RSM30" i="22"/>
  <c r="RSL30" i="22"/>
  <c r="RSK30" i="22"/>
  <c r="RSJ30" i="22"/>
  <c r="RSI30" i="22"/>
  <c r="RSH30" i="22"/>
  <c r="RSG30" i="22"/>
  <c r="RSF30" i="22"/>
  <c r="RSE30" i="22"/>
  <c r="RSD30" i="22"/>
  <c r="RSC30" i="22"/>
  <c r="RSB30" i="22"/>
  <c r="RSA30" i="22"/>
  <c r="RRZ30" i="22"/>
  <c r="RRY30" i="22"/>
  <c r="RRX30" i="22"/>
  <c r="RRW30" i="22"/>
  <c r="RRV30" i="22"/>
  <c r="RRU30" i="22"/>
  <c r="RRT30" i="22"/>
  <c r="RRS30" i="22"/>
  <c r="RRR30" i="22"/>
  <c r="RRQ30" i="22"/>
  <c r="RRP30" i="22"/>
  <c r="RRO30" i="22"/>
  <c r="RRN30" i="22"/>
  <c r="RRM30" i="22"/>
  <c r="RRL30" i="22"/>
  <c r="RRK30" i="22"/>
  <c r="RRJ30" i="22"/>
  <c r="RRI30" i="22"/>
  <c r="RRH30" i="22"/>
  <c r="RRG30" i="22"/>
  <c r="RRF30" i="22"/>
  <c r="RRE30" i="22"/>
  <c r="RRD30" i="22"/>
  <c r="RRC30" i="22"/>
  <c r="RRB30" i="22"/>
  <c r="RRA30" i="22"/>
  <c r="RQZ30" i="22"/>
  <c r="RQY30" i="22"/>
  <c r="RQX30" i="22"/>
  <c r="RQW30" i="22"/>
  <c r="RQV30" i="22"/>
  <c r="RQU30" i="22"/>
  <c r="RQT30" i="22"/>
  <c r="RQS30" i="22"/>
  <c r="RQR30" i="22"/>
  <c r="RQQ30" i="22"/>
  <c r="RQP30" i="22"/>
  <c r="RQO30" i="22"/>
  <c r="RQN30" i="22"/>
  <c r="RQM30" i="22"/>
  <c r="RQL30" i="22"/>
  <c r="RQK30" i="22"/>
  <c r="RQJ30" i="22"/>
  <c r="RQI30" i="22"/>
  <c r="RQH30" i="22"/>
  <c r="RQG30" i="22"/>
  <c r="RQF30" i="22"/>
  <c r="RQE30" i="22"/>
  <c r="RQD30" i="22"/>
  <c r="RQC30" i="22"/>
  <c r="RQB30" i="22"/>
  <c r="RQA30" i="22"/>
  <c r="RPZ30" i="22"/>
  <c r="RPY30" i="22"/>
  <c r="RPX30" i="22"/>
  <c r="RPW30" i="22"/>
  <c r="RPV30" i="22"/>
  <c r="RPU30" i="22"/>
  <c r="RPT30" i="22"/>
  <c r="RPS30" i="22"/>
  <c r="RPR30" i="22"/>
  <c r="RPQ30" i="22"/>
  <c r="RPP30" i="22"/>
  <c r="RPO30" i="22"/>
  <c r="RPN30" i="22"/>
  <c r="RPM30" i="22"/>
  <c r="RPL30" i="22"/>
  <c r="RPK30" i="22"/>
  <c r="RPJ30" i="22"/>
  <c r="RPI30" i="22"/>
  <c r="RPH30" i="22"/>
  <c r="RPG30" i="22"/>
  <c r="RPF30" i="22"/>
  <c r="RPE30" i="22"/>
  <c r="RPD30" i="22"/>
  <c r="RPC30" i="22"/>
  <c r="RPB30" i="22"/>
  <c r="RPA30" i="22"/>
  <c r="ROZ30" i="22"/>
  <c r="ROY30" i="22"/>
  <c r="ROX30" i="22"/>
  <c r="ROW30" i="22"/>
  <c r="ROV30" i="22"/>
  <c r="ROU30" i="22"/>
  <c r="ROT30" i="22"/>
  <c r="ROS30" i="22"/>
  <c r="ROR30" i="22"/>
  <c r="ROQ30" i="22"/>
  <c r="ROP30" i="22"/>
  <c r="ROO30" i="22"/>
  <c r="RON30" i="22"/>
  <c r="ROM30" i="22"/>
  <c r="ROL30" i="22"/>
  <c r="ROK30" i="22"/>
  <c r="ROJ30" i="22"/>
  <c r="ROI30" i="22"/>
  <c r="ROH30" i="22"/>
  <c r="ROG30" i="22"/>
  <c r="ROF30" i="22"/>
  <c r="ROE30" i="22"/>
  <c r="ROD30" i="22"/>
  <c r="ROC30" i="22"/>
  <c r="ROB30" i="22"/>
  <c r="ROA30" i="22"/>
  <c r="RNZ30" i="22"/>
  <c r="RNY30" i="22"/>
  <c r="RNX30" i="22"/>
  <c r="RNW30" i="22"/>
  <c r="RNV30" i="22"/>
  <c r="RNU30" i="22"/>
  <c r="RNT30" i="22"/>
  <c r="RNS30" i="22"/>
  <c r="RNR30" i="22"/>
  <c r="RNQ30" i="22"/>
  <c r="RNP30" i="22"/>
  <c r="RNO30" i="22"/>
  <c r="RNN30" i="22"/>
  <c r="RNM30" i="22"/>
  <c r="RNL30" i="22"/>
  <c r="RNK30" i="22"/>
  <c r="RNJ30" i="22"/>
  <c r="RNI30" i="22"/>
  <c r="RNH30" i="22"/>
  <c r="RNG30" i="22"/>
  <c r="RNF30" i="22"/>
  <c r="RNE30" i="22"/>
  <c r="RND30" i="22"/>
  <c r="RNC30" i="22"/>
  <c r="RNB30" i="22"/>
  <c r="RNA30" i="22"/>
  <c r="RMZ30" i="22"/>
  <c r="RMY30" i="22"/>
  <c r="RMX30" i="22"/>
  <c r="RMW30" i="22"/>
  <c r="RMV30" i="22"/>
  <c r="RMU30" i="22"/>
  <c r="RMT30" i="22"/>
  <c r="RMS30" i="22"/>
  <c r="RMR30" i="22"/>
  <c r="RMQ30" i="22"/>
  <c r="RMP30" i="22"/>
  <c r="RMO30" i="22"/>
  <c r="RMN30" i="22"/>
  <c r="RMM30" i="22"/>
  <c r="RML30" i="22"/>
  <c r="RMK30" i="22"/>
  <c r="RMJ30" i="22"/>
  <c r="RMI30" i="22"/>
  <c r="RMH30" i="22"/>
  <c r="RMG30" i="22"/>
  <c r="RMF30" i="22"/>
  <c r="RME30" i="22"/>
  <c r="RMD30" i="22"/>
  <c r="RMC30" i="22"/>
  <c r="RMB30" i="22"/>
  <c r="RMA30" i="22"/>
  <c r="RLZ30" i="22"/>
  <c r="RLY30" i="22"/>
  <c r="RLX30" i="22"/>
  <c r="RLW30" i="22"/>
  <c r="RLV30" i="22"/>
  <c r="RLU30" i="22"/>
  <c r="RLT30" i="22"/>
  <c r="RLS30" i="22"/>
  <c r="RLR30" i="22"/>
  <c r="RLQ30" i="22"/>
  <c r="RLP30" i="22"/>
  <c r="RLO30" i="22"/>
  <c r="RLN30" i="22"/>
  <c r="RLM30" i="22"/>
  <c r="RLL30" i="22"/>
  <c r="RLK30" i="22"/>
  <c r="RLJ30" i="22"/>
  <c r="RLI30" i="22"/>
  <c r="RLH30" i="22"/>
  <c r="RLG30" i="22"/>
  <c r="RLF30" i="22"/>
  <c r="RLE30" i="22"/>
  <c r="RLD30" i="22"/>
  <c r="RLC30" i="22"/>
  <c r="RLB30" i="22"/>
  <c r="RLA30" i="22"/>
  <c r="RKZ30" i="22"/>
  <c r="RKY30" i="22"/>
  <c r="RKX30" i="22"/>
  <c r="RKW30" i="22"/>
  <c r="RKV30" i="22"/>
  <c r="RKU30" i="22"/>
  <c r="RKT30" i="22"/>
  <c r="RKS30" i="22"/>
  <c r="RKR30" i="22"/>
  <c r="RKQ30" i="22"/>
  <c r="RKP30" i="22"/>
  <c r="RKO30" i="22"/>
  <c r="RKN30" i="22"/>
  <c r="RKM30" i="22"/>
  <c r="RKL30" i="22"/>
  <c r="RKK30" i="22"/>
  <c r="RKJ30" i="22"/>
  <c r="RKI30" i="22"/>
  <c r="RKH30" i="22"/>
  <c r="RKG30" i="22"/>
  <c r="RKF30" i="22"/>
  <c r="RKE30" i="22"/>
  <c r="RKD30" i="22"/>
  <c r="RKC30" i="22"/>
  <c r="RKB30" i="22"/>
  <c r="RKA30" i="22"/>
  <c r="RJZ30" i="22"/>
  <c r="RJY30" i="22"/>
  <c r="RJX30" i="22"/>
  <c r="RJW30" i="22"/>
  <c r="RJV30" i="22"/>
  <c r="RJU30" i="22"/>
  <c r="RJT30" i="22"/>
  <c r="RJS30" i="22"/>
  <c r="RJR30" i="22"/>
  <c r="RJQ30" i="22"/>
  <c r="RJP30" i="22"/>
  <c r="RJO30" i="22"/>
  <c r="RJN30" i="22"/>
  <c r="RJM30" i="22"/>
  <c r="RJL30" i="22"/>
  <c r="RJK30" i="22"/>
  <c r="RJJ30" i="22"/>
  <c r="RJI30" i="22"/>
  <c r="RJH30" i="22"/>
  <c r="RJG30" i="22"/>
  <c r="RJF30" i="22"/>
  <c r="RJE30" i="22"/>
  <c r="RJD30" i="22"/>
  <c r="RJC30" i="22"/>
  <c r="RJB30" i="22"/>
  <c r="RJA30" i="22"/>
  <c r="RIZ30" i="22"/>
  <c r="RIY30" i="22"/>
  <c r="RIX30" i="22"/>
  <c r="RIW30" i="22"/>
  <c r="RIV30" i="22"/>
  <c r="RIU30" i="22"/>
  <c r="RIT30" i="22"/>
  <c r="RIS30" i="22"/>
  <c r="RIR30" i="22"/>
  <c r="RIQ30" i="22"/>
  <c r="RIP30" i="22"/>
  <c r="RIO30" i="22"/>
  <c r="RIN30" i="22"/>
  <c r="RIM30" i="22"/>
  <c r="RIL30" i="22"/>
  <c r="RIK30" i="22"/>
  <c r="RIJ30" i="22"/>
  <c r="RII30" i="22"/>
  <c r="RIH30" i="22"/>
  <c r="RIG30" i="22"/>
  <c r="RIF30" i="22"/>
  <c r="RIE30" i="22"/>
  <c r="RID30" i="22"/>
  <c r="RIC30" i="22"/>
  <c r="RIB30" i="22"/>
  <c r="RIA30" i="22"/>
  <c r="RHZ30" i="22"/>
  <c r="RHY30" i="22"/>
  <c r="RHX30" i="22"/>
  <c r="RHW30" i="22"/>
  <c r="RHV30" i="22"/>
  <c r="RHU30" i="22"/>
  <c r="RHT30" i="22"/>
  <c r="RHS30" i="22"/>
  <c r="RHR30" i="22"/>
  <c r="RHQ30" i="22"/>
  <c r="RHP30" i="22"/>
  <c r="RHO30" i="22"/>
  <c r="RHN30" i="22"/>
  <c r="RHM30" i="22"/>
  <c r="RHL30" i="22"/>
  <c r="RHK30" i="22"/>
  <c r="RHJ30" i="22"/>
  <c r="RHI30" i="22"/>
  <c r="RHH30" i="22"/>
  <c r="RHG30" i="22"/>
  <c r="RHF30" i="22"/>
  <c r="RHE30" i="22"/>
  <c r="RHD30" i="22"/>
  <c r="RHC30" i="22"/>
  <c r="RHB30" i="22"/>
  <c r="RHA30" i="22"/>
  <c r="RGZ30" i="22"/>
  <c r="RGY30" i="22"/>
  <c r="RGX30" i="22"/>
  <c r="RGW30" i="22"/>
  <c r="RGV30" i="22"/>
  <c r="RGU30" i="22"/>
  <c r="RGT30" i="22"/>
  <c r="RGS30" i="22"/>
  <c r="RGR30" i="22"/>
  <c r="RGQ30" i="22"/>
  <c r="RGP30" i="22"/>
  <c r="RGO30" i="22"/>
  <c r="RGN30" i="22"/>
  <c r="RGM30" i="22"/>
  <c r="RGL30" i="22"/>
  <c r="RGK30" i="22"/>
  <c r="RGJ30" i="22"/>
  <c r="RGI30" i="22"/>
  <c r="RGH30" i="22"/>
  <c r="RGG30" i="22"/>
  <c r="RGF30" i="22"/>
  <c r="RGE30" i="22"/>
  <c r="RGD30" i="22"/>
  <c r="RGC30" i="22"/>
  <c r="RGB30" i="22"/>
  <c r="RGA30" i="22"/>
  <c r="RFZ30" i="22"/>
  <c r="RFY30" i="22"/>
  <c r="RFX30" i="22"/>
  <c r="RFW30" i="22"/>
  <c r="RFV30" i="22"/>
  <c r="RFU30" i="22"/>
  <c r="RFT30" i="22"/>
  <c r="RFS30" i="22"/>
  <c r="RFR30" i="22"/>
  <c r="RFQ30" i="22"/>
  <c r="RFP30" i="22"/>
  <c r="RFO30" i="22"/>
  <c r="RFN30" i="22"/>
  <c r="RFM30" i="22"/>
  <c r="RFL30" i="22"/>
  <c r="RFK30" i="22"/>
  <c r="RFJ30" i="22"/>
  <c r="RFI30" i="22"/>
  <c r="RFH30" i="22"/>
  <c r="RFG30" i="22"/>
  <c r="RFF30" i="22"/>
  <c r="RFE30" i="22"/>
  <c r="RFD30" i="22"/>
  <c r="RFC30" i="22"/>
  <c r="RFB30" i="22"/>
  <c r="RFA30" i="22"/>
  <c r="REZ30" i="22"/>
  <c r="REY30" i="22"/>
  <c r="REX30" i="22"/>
  <c r="REW30" i="22"/>
  <c r="REV30" i="22"/>
  <c r="REU30" i="22"/>
  <c r="RET30" i="22"/>
  <c r="RES30" i="22"/>
  <c r="RER30" i="22"/>
  <c r="REQ30" i="22"/>
  <c r="REP30" i="22"/>
  <c r="REO30" i="22"/>
  <c r="REN30" i="22"/>
  <c r="REM30" i="22"/>
  <c r="REL30" i="22"/>
  <c r="REK30" i="22"/>
  <c r="REJ30" i="22"/>
  <c r="REI30" i="22"/>
  <c r="REH30" i="22"/>
  <c r="REG30" i="22"/>
  <c r="REF30" i="22"/>
  <c r="REE30" i="22"/>
  <c r="RED30" i="22"/>
  <c r="REC30" i="22"/>
  <c r="REB30" i="22"/>
  <c r="REA30" i="22"/>
  <c r="RDZ30" i="22"/>
  <c r="RDY30" i="22"/>
  <c r="RDX30" i="22"/>
  <c r="RDW30" i="22"/>
  <c r="RDV30" i="22"/>
  <c r="RDU30" i="22"/>
  <c r="RDT30" i="22"/>
  <c r="RDS30" i="22"/>
  <c r="RDR30" i="22"/>
  <c r="RDQ30" i="22"/>
  <c r="RDP30" i="22"/>
  <c r="RDO30" i="22"/>
  <c r="RDN30" i="22"/>
  <c r="RDM30" i="22"/>
  <c r="RDL30" i="22"/>
  <c r="RDK30" i="22"/>
  <c r="RDJ30" i="22"/>
  <c r="RDI30" i="22"/>
  <c r="RDH30" i="22"/>
  <c r="RDG30" i="22"/>
  <c r="RDF30" i="22"/>
  <c r="RDE30" i="22"/>
  <c r="RDD30" i="22"/>
  <c r="RDC30" i="22"/>
  <c r="RDB30" i="22"/>
  <c r="RDA30" i="22"/>
  <c r="RCZ30" i="22"/>
  <c r="RCY30" i="22"/>
  <c r="RCX30" i="22"/>
  <c r="RCW30" i="22"/>
  <c r="RCV30" i="22"/>
  <c r="RCU30" i="22"/>
  <c r="RCT30" i="22"/>
  <c r="RCS30" i="22"/>
  <c r="RCR30" i="22"/>
  <c r="RCQ30" i="22"/>
  <c r="RCP30" i="22"/>
  <c r="RCO30" i="22"/>
  <c r="RCN30" i="22"/>
  <c r="RCM30" i="22"/>
  <c r="RCL30" i="22"/>
  <c r="RCK30" i="22"/>
  <c r="RCJ30" i="22"/>
  <c r="RCI30" i="22"/>
  <c r="RCH30" i="22"/>
  <c r="RCG30" i="22"/>
  <c r="RCF30" i="22"/>
  <c r="RCE30" i="22"/>
  <c r="RCD30" i="22"/>
  <c r="RCC30" i="22"/>
  <c r="RCB30" i="22"/>
  <c r="RCA30" i="22"/>
  <c r="RBZ30" i="22"/>
  <c r="RBY30" i="22"/>
  <c r="RBX30" i="22"/>
  <c r="RBW30" i="22"/>
  <c r="RBV30" i="22"/>
  <c r="RBU30" i="22"/>
  <c r="RBT30" i="22"/>
  <c r="RBS30" i="22"/>
  <c r="RBR30" i="22"/>
  <c r="RBQ30" i="22"/>
  <c r="RBP30" i="22"/>
  <c r="RBO30" i="22"/>
  <c r="RBN30" i="22"/>
  <c r="RBM30" i="22"/>
  <c r="RBL30" i="22"/>
  <c r="RBK30" i="22"/>
  <c r="RBJ30" i="22"/>
  <c r="RBI30" i="22"/>
  <c r="RBH30" i="22"/>
  <c r="RBG30" i="22"/>
  <c r="RBF30" i="22"/>
  <c r="RBE30" i="22"/>
  <c r="RBD30" i="22"/>
  <c r="RBC30" i="22"/>
  <c r="RBB30" i="22"/>
  <c r="RBA30" i="22"/>
  <c r="RAZ30" i="22"/>
  <c r="RAY30" i="22"/>
  <c r="RAX30" i="22"/>
  <c r="RAW30" i="22"/>
  <c r="RAV30" i="22"/>
  <c r="RAU30" i="22"/>
  <c r="RAT30" i="22"/>
  <c r="RAS30" i="22"/>
  <c r="RAR30" i="22"/>
  <c r="RAQ30" i="22"/>
  <c r="RAP30" i="22"/>
  <c r="RAO30" i="22"/>
  <c r="RAN30" i="22"/>
  <c r="RAM30" i="22"/>
  <c r="RAL30" i="22"/>
  <c r="RAK30" i="22"/>
  <c r="RAJ30" i="22"/>
  <c r="RAI30" i="22"/>
  <c r="RAH30" i="22"/>
  <c r="RAG30" i="22"/>
  <c r="RAF30" i="22"/>
  <c r="RAE30" i="22"/>
  <c r="RAD30" i="22"/>
  <c r="RAC30" i="22"/>
  <c r="RAB30" i="22"/>
  <c r="RAA30" i="22"/>
  <c r="QZZ30" i="22"/>
  <c r="QZY30" i="22"/>
  <c r="QZX30" i="22"/>
  <c r="QZW30" i="22"/>
  <c r="QZV30" i="22"/>
  <c r="QZU30" i="22"/>
  <c r="QZT30" i="22"/>
  <c r="QZS30" i="22"/>
  <c r="QZR30" i="22"/>
  <c r="QZQ30" i="22"/>
  <c r="QZP30" i="22"/>
  <c r="QZO30" i="22"/>
  <c r="QZN30" i="22"/>
  <c r="QZM30" i="22"/>
  <c r="QZL30" i="22"/>
  <c r="QZK30" i="22"/>
  <c r="QZJ30" i="22"/>
  <c r="QZI30" i="22"/>
  <c r="QZH30" i="22"/>
  <c r="QZG30" i="22"/>
  <c r="QZF30" i="22"/>
  <c r="QZE30" i="22"/>
  <c r="QZD30" i="22"/>
  <c r="QZC30" i="22"/>
  <c r="QZB30" i="22"/>
  <c r="QZA30" i="22"/>
  <c r="QYZ30" i="22"/>
  <c r="QYY30" i="22"/>
  <c r="QYX30" i="22"/>
  <c r="QYW30" i="22"/>
  <c r="QYV30" i="22"/>
  <c r="QYU30" i="22"/>
  <c r="QYT30" i="22"/>
  <c r="QYS30" i="22"/>
  <c r="QYR30" i="22"/>
  <c r="QYQ30" i="22"/>
  <c r="QYP30" i="22"/>
  <c r="QYO30" i="22"/>
  <c r="QYN30" i="22"/>
  <c r="QYM30" i="22"/>
  <c r="QYL30" i="22"/>
  <c r="QYK30" i="22"/>
  <c r="QYJ30" i="22"/>
  <c r="QYI30" i="22"/>
  <c r="QYH30" i="22"/>
  <c r="QYG30" i="22"/>
  <c r="QYF30" i="22"/>
  <c r="QYE30" i="22"/>
  <c r="QYD30" i="22"/>
  <c r="QYC30" i="22"/>
  <c r="QYB30" i="22"/>
  <c r="QYA30" i="22"/>
  <c r="QXZ30" i="22"/>
  <c r="QXY30" i="22"/>
  <c r="QXX30" i="22"/>
  <c r="QXW30" i="22"/>
  <c r="QXV30" i="22"/>
  <c r="QXU30" i="22"/>
  <c r="QXT30" i="22"/>
  <c r="QXS30" i="22"/>
  <c r="QXR30" i="22"/>
  <c r="QXQ30" i="22"/>
  <c r="QXP30" i="22"/>
  <c r="QXO30" i="22"/>
  <c r="QXN30" i="22"/>
  <c r="QXM30" i="22"/>
  <c r="QXL30" i="22"/>
  <c r="QXK30" i="22"/>
  <c r="QXJ30" i="22"/>
  <c r="QXI30" i="22"/>
  <c r="QXH30" i="22"/>
  <c r="QXG30" i="22"/>
  <c r="QXF30" i="22"/>
  <c r="QXE30" i="22"/>
  <c r="QXD30" i="22"/>
  <c r="QXC30" i="22"/>
  <c r="QXB30" i="22"/>
  <c r="QXA30" i="22"/>
  <c r="QWZ30" i="22"/>
  <c r="QWY30" i="22"/>
  <c r="QWX30" i="22"/>
  <c r="QWW30" i="22"/>
  <c r="QWV30" i="22"/>
  <c r="QWU30" i="22"/>
  <c r="QWT30" i="22"/>
  <c r="QWS30" i="22"/>
  <c r="QWR30" i="22"/>
  <c r="QWQ30" i="22"/>
  <c r="QWP30" i="22"/>
  <c r="QWO30" i="22"/>
  <c r="QWN30" i="22"/>
  <c r="QWM30" i="22"/>
  <c r="QWL30" i="22"/>
  <c r="QWK30" i="22"/>
  <c r="QWJ30" i="22"/>
  <c r="QWI30" i="22"/>
  <c r="QWH30" i="22"/>
  <c r="QWG30" i="22"/>
  <c r="QWF30" i="22"/>
  <c r="QWE30" i="22"/>
  <c r="QWD30" i="22"/>
  <c r="QWC30" i="22"/>
  <c r="QWB30" i="22"/>
  <c r="QWA30" i="22"/>
  <c r="QVZ30" i="22"/>
  <c r="QVY30" i="22"/>
  <c r="QVX30" i="22"/>
  <c r="QVW30" i="22"/>
  <c r="QVV30" i="22"/>
  <c r="QVU30" i="22"/>
  <c r="QVT30" i="22"/>
  <c r="QVS30" i="22"/>
  <c r="QVR30" i="22"/>
  <c r="QVQ30" i="22"/>
  <c r="QVP30" i="22"/>
  <c r="QVO30" i="22"/>
  <c r="QVN30" i="22"/>
  <c r="QVM30" i="22"/>
  <c r="QVL30" i="22"/>
  <c r="QVK30" i="22"/>
  <c r="QVJ30" i="22"/>
  <c r="QVI30" i="22"/>
  <c r="QVH30" i="22"/>
  <c r="QVG30" i="22"/>
  <c r="QVF30" i="22"/>
  <c r="QVE30" i="22"/>
  <c r="QVD30" i="22"/>
  <c r="QVC30" i="22"/>
  <c r="QVB30" i="22"/>
  <c r="QVA30" i="22"/>
  <c r="QUZ30" i="22"/>
  <c r="QUY30" i="22"/>
  <c r="QUX30" i="22"/>
  <c r="QUW30" i="22"/>
  <c r="QUV30" i="22"/>
  <c r="QUU30" i="22"/>
  <c r="QUT30" i="22"/>
  <c r="QUS30" i="22"/>
  <c r="QUR30" i="22"/>
  <c r="QUQ30" i="22"/>
  <c r="QUP30" i="22"/>
  <c r="QUO30" i="22"/>
  <c r="QUN30" i="22"/>
  <c r="QUM30" i="22"/>
  <c r="QUL30" i="22"/>
  <c r="QUK30" i="22"/>
  <c r="QUJ30" i="22"/>
  <c r="QUI30" i="22"/>
  <c r="QUH30" i="22"/>
  <c r="QUG30" i="22"/>
  <c r="QUF30" i="22"/>
  <c r="QUE30" i="22"/>
  <c r="QUD30" i="22"/>
  <c r="QUC30" i="22"/>
  <c r="QUB30" i="22"/>
  <c r="QUA30" i="22"/>
  <c r="QTZ30" i="22"/>
  <c r="QTY30" i="22"/>
  <c r="QTX30" i="22"/>
  <c r="QTW30" i="22"/>
  <c r="QTV30" i="22"/>
  <c r="QTU30" i="22"/>
  <c r="QTT30" i="22"/>
  <c r="QTS30" i="22"/>
  <c r="QTR30" i="22"/>
  <c r="QTQ30" i="22"/>
  <c r="QTP30" i="22"/>
  <c r="QTO30" i="22"/>
  <c r="QTN30" i="22"/>
  <c r="QTM30" i="22"/>
  <c r="QTL30" i="22"/>
  <c r="QTK30" i="22"/>
  <c r="QTJ30" i="22"/>
  <c r="QTI30" i="22"/>
  <c r="QTH30" i="22"/>
  <c r="QTG30" i="22"/>
  <c r="QTF30" i="22"/>
  <c r="QTE30" i="22"/>
  <c r="QTD30" i="22"/>
  <c r="QTC30" i="22"/>
  <c r="QTB30" i="22"/>
  <c r="QTA30" i="22"/>
  <c r="QSZ30" i="22"/>
  <c r="QSY30" i="22"/>
  <c r="QSX30" i="22"/>
  <c r="QSW30" i="22"/>
  <c r="QSV30" i="22"/>
  <c r="QSU30" i="22"/>
  <c r="QST30" i="22"/>
  <c r="QSS30" i="22"/>
  <c r="QSR30" i="22"/>
  <c r="QSQ30" i="22"/>
  <c r="QSP30" i="22"/>
  <c r="QSO30" i="22"/>
  <c r="QSN30" i="22"/>
  <c r="QSM30" i="22"/>
  <c r="QSL30" i="22"/>
  <c r="QSK30" i="22"/>
  <c r="QSJ30" i="22"/>
  <c r="QSI30" i="22"/>
  <c r="QSH30" i="22"/>
  <c r="QSG30" i="22"/>
  <c r="QSF30" i="22"/>
  <c r="QSE30" i="22"/>
  <c r="QSD30" i="22"/>
  <c r="QSC30" i="22"/>
  <c r="QSB30" i="22"/>
  <c r="QSA30" i="22"/>
  <c r="QRZ30" i="22"/>
  <c r="QRY30" i="22"/>
  <c r="QRX30" i="22"/>
  <c r="QRW30" i="22"/>
  <c r="QRV30" i="22"/>
  <c r="QRU30" i="22"/>
  <c r="QRT30" i="22"/>
  <c r="QRS30" i="22"/>
  <c r="QRR30" i="22"/>
  <c r="QRQ30" i="22"/>
  <c r="QRP30" i="22"/>
  <c r="QRO30" i="22"/>
  <c r="QRN30" i="22"/>
  <c r="QRM30" i="22"/>
  <c r="QRL30" i="22"/>
  <c r="QRK30" i="22"/>
  <c r="QRJ30" i="22"/>
  <c r="QRI30" i="22"/>
  <c r="QRH30" i="22"/>
  <c r="QRG30" i="22"/>
  <c r="QRF30" i="22"/>
  <c r="QRE30" i="22"/>
  <c r="QRD30" i="22"/>
  <c r="QRC30" i="22"/>
  <c r="QRB30" i="22"/>
  <c r="QRA30" i="22"/>
  <c r="QQZ30" i="22"/>
  <c r="QQY30" i="22"/>
  <c r="QQX30" i="22"/>
  <c r="QQW30" i="22"/>
  <c r="QQV30" i="22"/>
  <c r="QQU30" i="22"/>
  <c r="QQT30" i="22"/>
  <c r="QQS30" i="22"/>
  <c r="QQR30" i="22"/>
  <c r="QQQ30" i="22"/>
  <c r="QQP30" i="22"/>
  <c r="QQO30" i="22"/>
  <c r="QQN30" i="22"/>
  <c r="QQM30" i="22"/>
  <c r="QQL30" i="22"/>
  <c r="QQK30" i="22"/>
  <c r="QQJ30" i="22"/>
  <c r="QQI30" i="22"/>
  <c r="QQH30" i="22"/>
  <c r="QQG30" i="22"/>
  <c r="QQF30" i="22"/>
  <c r="QQE30" i="22"/>
  <c r="QQD30" i="22"/>
  <c r="QQC30" i="22"/>
  <c r="QQB30" i="22"/>
  <c r="QQA30" i="22"/>
  <c r="QPZ30" i="22"/>
  <c r="QPY30" i="22"/>
  <c r="QPX30" i="22"/>
  <c r="QPW30" i="22"/>
  <c r="QPV30" i="22"/>
  <c r="QPU30" i="22"/>
  <c r="QPT30" i="22"/>
  <c r="QPS30" i="22"/>
  <c r="QPR30" i="22"/>
  <c r="QPQ30" i="22"/>
  <c r="QPP30" i="22"/>
  <c r="QPO30" i="22"/>
  <c r="QPN30" i="22"/>
  <c r="QPM30" i="22"/>
  <c r="QPL30" i="22"/>
  <c r="QPK30" i="22"/>
  <c r="QPJ30" i="22"/>
  <c r="QPI30" i="22"/>
  <c r="QPH30" i="22"/>
  <c r="QPG30" i="22"/>
  <c r="QPF30" i="22"/>
  <c r="QPE30" i="22"/>
  <c r="QPD30" i="22"/>
  <c r="QPC30" i="22"/>
  <c r="QPB30" i="22"/>
  <c r="QPA30" i="22"/>
  <c r="QOZ30" i="22"/>
  <c r="QOY30" i="22"/>
  <c r="QOX30" i="22"/>
  <c r="QOW30" i="22"/>
  <c r="QOV30" i="22"/>
  <c r="QOU30" i="22"/>
  <c r="QOT30" i="22"/>
  <c r="QOS30" i="22"/>
  <c r="QOR30" i="22"/>
  <c r="QOQ30" i="22"/>
  <c r="QOP30" i="22"/>
  <c r="QOO30" i="22"/>
  <c r="QON30" i="22"/>
  <c r="QOM30" i="22"/>
  <c r="QOL30" i="22"/>
  <c r="QOK30" i="22"/>
  <c r="QOJ30" i="22"/>
  <c r="QOI30" i="22"/>
  <c r="QOH30" i="22"/>
  <c r="QOG30" i="22"/>
  <c r="QOF30" i="22"/>
  <c r="QOE30" i="22"/>
  <c r="QOD30" i="22"/>
  <c r="QOC30" i="22"/>
  <c r="QOB30" i="22"/>
  <c r="QOA30" i="22"/>
  <c r="QNZ30" i="22"/>
  <c r="QNY30" i="22"/>
  <c r="QNX30" i="22"/>
  <c r="QNW30" i="22"/>
  <c r="QNV30" i="22"/>
  <c r="QNU30" i="22"/>
  <c r="QNT30" i="22"/>
  <c r="QNS30" i="22"/>
  <c r="QNR30" i="22"/>
  <c r="QNQ30" i="22"/>
  <c r="QNP30" i="22"/>
  <c r="QNO30" i="22"/>
  <c r="QNN30" i="22"/>
  <c r="QNM30" i="22"/>
  <c r="QNL30" i="22"/>
  <c r="QNK30" i="22"/>
  <c r="QNJ30" i="22"/>
  <c r="QNI30" i="22"/>
  <c r="QNH30" i="22"/>
  <c r="QNG30" i="22"/>
  <c r="QNF30" i="22"/>
  <c r="QNE30" i="22"/>
  <c r="QND30" i="22"/>
  <c r="QNC30" i="22"/>
  <c r="QNB30" i="22"/>
  <c r="QNA30" i="22"/>
  <c r="QMZ30" i="22"/>
  <c r="QMY30" i="22"/>
  <c r="QMX30" i="22"/>
  <c r="QMW30" i="22"/>
  <c r="QMV30" i="22"/>
  <c r="QMU30" i="22"/>
  <c r="QMT30" i="22"/>
  <c r="QMS30" i="22"/>
  <c r="QMR30" i="22"/>
  <c r="QMQ30" i="22"/>
  <c r="QMP30" i="22"/>
  <c r="QMO30" i="22"/>
  <c r="QMN30" i="22"/>
  <c r="QMM30" i="22"/>
  <c r="QML30" i="22"/>
  <c r="QMK30" i="22"/>
  <c r="QMJ30" i="22"/>
  <c r="QMI30" i="22"/>
  <c r="QMH30" i="22"/>
  <c r="QMG30" i="22"/>
  <c r="QMF30" i="22"/>
  <c r="QME30" i="22"/>
  <c r="QMD30" i="22"/>
  <c r="QMC30" i="22"/>
  <c r="QMB30" i="22"/>
  <c r="QMA30" i="22"/>
  <c r="QLZ30" i="22"/>
  <c r="QLY30" i="22"/>
  <c r="QLX30" i="22"/>
  <c r="QLW30" i="22"/>
  <c r="QLV30" i="22"/>
  <c r="QLU30" i="22"/>
  <c r="QLT30" i="22"/>
  <c r="QLS30" i="22"/>
  <c r="QLR30" i="22"/>
  <c r="QLQ30" i="22"/>
  <c r="QLP30" i="22"/>
  <c r="QLO30" i="22"/>
  <c r="QLN30" i="22"/>
  <c r="QLM30" i="22"/>
  <c r="QLL30" i="22"/>
  <c r="QLK30" i="22"/>
  <c r="QLJ30" i="22"/>
  <c r="QLI30" i="22"/>
  <c r="QLH30" i="22"/>
  <c r="QLG30" i="22"/>
  <c r="QLF30" i="22"/>
  <c r="QLE30" i="22"/>
  <c r="QLD30" i="22"/>
  <c r="QLC30" i="22"/>
  <c r="QLB30" i="22"/>
  <c r="QLA30" i="22"/>
  <c r="QKZ30" i="22"/>
  <c r="QKY30" i="22"/>
  <c r="QKX30" i="22"/>
  <c r="QKW30" i="22"/>
  <c r="QKV30" i="22"/>
  <c r="QKU30" i="22"/>
  <c r="QKT30" i="22"/>
  <c r="QKS30" i="22"/>
  <c r="QKR30" i="22"/>
  <c r="QKQ30" i="22"/>
  <c r="QKP30" i="22"/>
  <c r="QKO30" i="22"/>
  <c r="QKN30" i="22"/>
  <c r="QKM30" i="22"/>
  <c r="QKL30" i="22"/>
  <c r="QKK30" i="22"/>
  <c r="QKJ30" i="22"/>
  <c r="QKI30" i="22"/>
  <c r="QKH30" i="22"/>
  <c r="QKG30" i="22"/>
  <c r="QKF30" i="22"/>
  <c r="QKE30" i="22"/>
  <c r="QKD30" i="22"/>
  <c r="QKC30" i="22"/>
  <c r="QKB30" i="22"/>
  <c r="QKA30" i="22"/>
  <c r="QJZ30" i="22"/>
  <c r="QJY30" i="22"/>
  <c r="QJX30" i="22"/>
  <c r="QJW30" i="22"/>
  <c r="QJV30" i="22"/>
  <c r="QJU30" i="22"/>
  <c r="QJT30" i="22"/>
  <c r="QJS30" i="22"/>
  <c r="QJR30" i="22"/>
  <c r="QJQ30" i="22"/>
  <c r="QJP30" i="22"/>
  <c r="QJO30" i="22"/>
  <c r="QJN30" i="22"/>
  <c r="QJM30" i="22"/>
  <c r="QJL30" i="22"/>
  <c r="QJK30" i="22"/>
  <c r="QJJ30" i="22"/>
  <c r="QJI30" i="22"/>
  <c r="QJH30" i="22"/>
  <c r="QJG30" i="22"/>
  <c r="QJF30" i="22"/>
  <c r="QJE30" i="22"/>
  <c r="QJD30" i="22"/>
  <c r="QJC30" i="22"/>
  <c r="QJB30" i="22"/>
  <c r="QJA30" i="22"/>
  <c r="QIZ30" i="22"/>
  <c r="QIY30" i="22"/>
  <c r="QIX30" i="22"/>
  <c r="QIW30" i="22"/>
  <c r="QIV30" i="22"/>
  <c r="QIU30" i="22"/>
  <c r="QIT30" i="22"/>
  <c r="QIS30" i="22"/>
  <c r="QIR30" i="22"/>
  <c r="QIQ30" i="22"/>
  <c r="QIP30" i="22"/>
  <c r="QIO30" i="22"/>
  <c r="QIN30" i="22"/>
  <c r="QIM30" i="22"/>
  <c r="QIL30" i="22"/>
  <c r="QIK30" i="22"/>
  <c r="QIJ30" i="22"/>
  <c r="QII30" i="22"/>
  <c r="QIH30" i="22"/>
  <c r="QIG30" i="22"/>
  <c r="QIF30" i="22"/>
  <c r="QIE30" i="22"/>
  <c r="QID30" i="22"/>
  <c r="QIC30" i="22"/>
  <c r="QIB30" i="22"/>
  <c r="QIA30" i="22"/>
  <c r="QHZ30" i="22"/>
  <c r="QHY30" i="22"/>
  <c r="QHX30" i="22"/>
  <c r="QHW30" i="22"/>
  <c r="QHV30" i="22"/>
  <c r="QHU30" i="22"/>
  <c r="QHT30" i="22"/>
  <c r="QHS30" i="22"/>
  <c r="QHR30" i="22"/>
  <c r="QHQ30" i="22"/>
  <c r="QHP30" i="22"/>
  <c r="QHO30" i="22"/>
  <c r="QHN30" i="22"/>
  <c r="QHM30" i="22"/>
  <c r="QHL30" i="22"/>
  <c r="QHK30" i="22"/>
  <c r="QHJ30" i="22"/>
  <c r="QHI30" i="22"/>
  <c r="QHH30" i="22"/>
  <c r="QHG30" i="22"/>
  <c r="QHF30" i="22"/>
  <c r="QHE30" i="22"/>
  <c r="QHD30" i="22"/>
  <c r="QHC30" i="22"/>
  <c r="QHB30" i="22"/>
  <c r="QHA30" i="22"/>
  <c r="QGZ30" i="22"/>
  <c r="QGY30" i="22"/>
  <c r="QGX30" i="22"/>
  <c r="QGW30" i="22"/>
  <c r="QGV30" i="22"/>
  <c r="QGU30" i="22"/>
  <c r="QGT30" i="22"/>
  <c r="QGS30" i="22"/>
  <c r="QGR30" i="22"/>
  <c r="QGQ30" i="22"/>
  <c r="QGP30" i="22"/>
  <c r="QGO30" i="22"/>
  <c r="QGN30" i="22"/>
  <c r="QGM30" i="22"/>
  <c r="QGL30" i="22"/>
  <c r="QGK30" i="22"/>
  <c r="QGJ30" i="22"/>
  <c r="QGI30" i="22"/>
  <c r="QGH30" i="22"/>
  <c r="QGG30" i="22"/>
  <c r="QGF30" i="22"/>
  <c r="QGE30" i="22"/>
  <c r="QGD30" i="22"/>
  <c r="QGC30" i="22"/>
  <c r="QGB30" i="22"/>
  <c r="QGA30" i="22"/>
  <c r="QFZ30" i="22"/>
  <c r="QFY30" i="22"/>
  <c r="QFX30" i="22"/>
  <c r="QFW30" i="22"/>
  <c r="QFV30" i="22"/>
  <c r="QFU30" i="22"/>
  <c r="QFT30" i="22"/>
  <c r="QFS30" i="22"/>
  <c r="QFR30" i="22"/>
  <c r="QFQ30" i="22"/>
  <c r="QFP30" i="22"/>
  <c r="QFO30" i="22"/>
  <c r="QFN30" i="22"/>
  <c r="QFM30" i="22"/>
  <c r="QFL30" i="22"/>
  <c r="QFK30" i="22"/>
  <c r="QFJ30" i="22"/>
  <c r="QFI30" i="22"/>
  <c r="QFH30" i="22"/>
  <c r="QFG30" i="22"/>
  <c r="QFF30" i="22"/>
  <c r="QFE30" i="22"/>
  <c r="QFD30" i="22"/>
  <c r="QFC30" i="22"/>
  <c r="QFB30" i="22"/>
  <c r="QFA30" i="22"/>
  <c r="QEZ30" i="22"/>
  <c r="QEY30" i="22"/>
  <c r="QEX30" i="22"/>
  <c r="QEW30" i="22"/>
  <c r="QEV30" i="22"/>
  <c r="QEU30" i="22"/>
  <c r="QET30" i="22"/>
  <c r="QES30" i="22"/>
  <c r="QER30" i="22"/>
  <c r="QEQ30" i="22"/>
  <c r="QEP30" i="22"/>
  <c r="QEO30" i="22"/>
  <c r="QEN30" i="22"/>
  <c r="QEM30" i="22"/>
  <c r="QEL30" i="22"/>
  <c r="QEK30" i="22"/>
  <c r="QEJ30" i="22"/>
  <c r="QEI30" i="22"/>
  <c r="QEH30" i="22"/>
  <c r="QEG30" i="22"/>
  <c r="QEF30" i="22"/>
  <c r="QEE30" i="22"/>
  <c r="QED30" i="22"/>
  <c r="QEC30" i="22"/>
  <c r="QEB30" i="22"/>
  <c r="QEA30" i="22"/>
  <c r="QDZ30" i="22"/>
  <c r="QDY30" i="22"/>
  <c r="QDX30" i="22"/>
  <c r="QDW30" i="22"/>
  <c r="QDV30" i="22"/>
  <c r="QDU30" i="22"/>
  <c r="QDT30" i="22"/>
  <c r="QDS30" i="22"/>
  <c r="QDR30" i="22"/>
  <c r="QDQ30" i="22"/>
  <c r="QDP30" i="22"/>
  <c r="QDO30" i="22"/>
  <c r="QDN30" i="22"/>
  <c r="QDM30" i="22"/>
  <c r="QDL30" i="22"/>
  <c r="QDK30" i="22"/>
  <c r="QDJ30" i="22"/>
  <c r="QDI30" i="22"/>
  <c r="QDH30" i="22"/>
  <c r="QDG30" i="22"/>
  <c r="QDF30" i="22"/>
  <c r="QDE30" i="22"/>
  <c r="QDD30" i="22"/>
  <c r="QDC30" i="22"/>
  <c r="QDB30" i="22"/>
  <c r="QDA30" i="22"/>
  <c r="QCZ30" i="22"/>
  <c r="QCY30" i="22"/>
  <c r="QCX30" i="22"/>
  <c r="QCW30" i="22"/>
  <c r="QCV30" i="22"/>
  <c r="QCU30" i="22"/>
  <c r="QCT30" i="22"/>
  <c r="QCS30" i="22"/>
  <c r="QCR30" i="22"/>
  <c r="QCQ30" i="22"/>
  <c r="QCP30" i="22"/>
  <c r="QCO30" i="22"/>
  <c r="QCN30" i="22"/>
  <c r="QCM30" i="22"/>
  <c r="QCL30" i="22"/>
  <c r="QCK30" i="22"/>
  <c r="QCJ30" i="22"/>
  <c r="QCI30" i="22"/>
  <c r="QCH30" i="22"/>
  <c r="QCG30" i="22"/>
  <c r="QCF30" i="22"/>
  <c r="QCE30" i="22"/>
  <c r="QCD30" i="22"/>
  <c r="QCC30" i="22"/>
  <c r="QCB30" i="22"/>
  <c r="QCA30" i="22"/>
  <c r="QBZ30" i="22"/>
  <c r="QBY30" i="22"/>
  <c r="QBX30" i="22"/>
  <c r="QBW30" i="22"/>
  <c r="QBV30" i="22"/>
  <c r="QBU30" i="22"/>
  <c r="QBT30" i="22"/>
  <c r="QBS30" i="22"/>
  <c r="QBR30" i="22"/>
  <c r="QBQ30" i="22"/>
  <c r="QBP30" i="22"/>
  <c r="QBO30" i="22"/>
  <c r="QBN30" i="22"/>
  <c r="QBM30" i="22"/>
  <c r="QBL30" i="22"/>
  <c r="QBK30" i="22"/>
  <c r="QBJ30" i="22"/>
  <c r="QBI30" i="22"/>
  <c r="QBH30" i="22"/>
  <c r="QBG30" i="22"/>
  <c r="QBF30" i="22"/>
  <c r="QBE30" i="22"/>
  <c r="QBD30" i="22"/>
  <c r="QBC30" i="22"/>
  <c r="QBB30" i="22"/>
  <c r="QBA30" i="22"/>
  <c r="QAZ30" i="22"/>
  <c r="QAY30" i="22"/>
  <c r="QAX30" i="22"/>
  <c r="QAW30" i="22"/>
  <c r="QAV30" i="22"/>
  <c r="QAU30" i="22"/>
  <c r="QAT30" i="22"/>
  <c r="QAS30" i="22"/>
  <c r="QAR30" i="22"/>
  <c r="QAQ30" i="22"/>
  <c r="QAP30" i="22"/>
  <c r="QAO30" i="22"/>
  <c r="QAN30" i="22"/>
  <c r="QAM30" i="22"/>
  <c r="QAL30" i="22"/>
  <c r="QAK30" i="22"/>
  <c r="QAJ30" i="22"/>
  <c r="QAI30" i="22"/>
  <c r="QAH30" i="22"/>
  <c r="QAG30" i="22"/>
  <c r="QAF30" i="22"/>
  <c r="QAE30" i="22"/>
  <c r="QAD30" i="22"/>
  <c r="QAC30" i="22"/>
  <c r="QAB30" i="22"/>
  <c r="QAA30" i="22"/>
  <c r="PZZ30" i="22"/>
  <c r="PZY30" i="22"/>
  <c r="PZX30" i="22"/>
  <c r="PZW30" i="22"/>
  <c r="PZV30" i="22"/>
  <c r="PZU30" i="22"/>
  <c r="PZT30" i="22"/>
  <c r="PZS30" i="22"/>
  <c r="PZR30" i="22"/>
  <c r="PZQ30" i="22"/>
  <c r="PZP30" i="22"/>
  <c r="PZO30" i="22"/>
  <c r="PZN30" i="22"/>
  <c r="PZM30" i="22"/>
  <c r="PZL30" i="22"/>
  <c r="PZK30" i="22"/>
  <c r="PZJ30" i="22"/>
  <c r="PZI30" i="22"/>
  <c r="PZH30" i="22"/>
  <c r="PZG30" i="22"/>
  <c r="PZF30" i="22"/>
  <c r="PZE30" i="22"/>
  <c r="PZD30" i="22"/>
  <c r="PZC30" i="22"/>
  <c r="PZB30" i="22"/>
  <c r="PZA30" i="22"/>
  <c r="PYZ30" i="22"/>
  <c r="PYY30" i="22"/>
  <c r="PYX30" i="22"/>
  <c r="PYW30" i="22"/>
  <c r="PYV30" i="22"/>
  <c r="PYU30" i="22"/>
  <c r="PYT30" i="22"/>
  <c r="PYS30" i="22"/>
  <c r="PYR30" i="22"/>
  <c r="PYQ30" i="22"/>
  <c r="PYP30" i="22"/>
  <c r="PYO30" i="22"/>
  <c r="PYN30" i="22"/>
  <c r="PYM30" i="22"/>
  <c r="PYL30" i="22"/>
  <c r="PYK30" i="22"/>
  <c r="PYJ30" i="22"/>
  <c r="PYI30" i="22"/>
  <c r="PYH30" i="22"/>
  <c r="PYG30" i="22"/>
  <c r="PYF30" i="22"/>
  <c r="PYE30" i="22"/>
  <c r="PYD30" i="22"/>
  <c r="PYC30" i="22"/>
  <c r="PYB30" i="22"/>
  <c r="PYA30" i="22"/>
  <c r="PXZ30" i="22"/>
  <c r="PXY30" i="22"/>
  <c r="PXX30" i="22"/>
  <c r="PXW30" i="22"/>
  <c r="PXV30" i="22"/>
  <c r="PXU30" i="22"/>
  <c r="PXT30" i="22"/>
  <c r="PXS30" i="22"/>
  <c r="PXR30" i="22"/>
  <c r="PXQ30" i="22"/>
  <c r="PXP30" i="22"/>
  <c r="PXO30" i="22"/>
  <c r="PXN30" i="22"/>
  <c r="PXM30" i="22"/>
  <c r="PXL30" i="22"/>
  <c r="PXK30" i="22"/>
  <c r="PXJ30" i="22"/>
  <c r="PXI30" i="22"/>
  <c r="PXH30" i="22"/>
  <c r="PXG30" i="22"/>
  <c r="PXF30" i="22"/>
  <c r="PXE30" i="22"/>
  <c r="PXD30" i="22"/>
  <c r="PXC30" i="22"/>
  <c r="PXB30" i="22"/>
  <c r="PXA30" i="22"/>
  <c r="PWZ30" i="22"/>
  <c r="PWY30" i="22"/>
  <c r="PWX30" i="22"/>
  <c r="PWW30" i="22"/>
  <c r="PWV30" i="22"/>
  <c r="PWU30" i="22"/>
  <c r="PWT30" i="22"/>
  <c r="PWS30" i="22"/>
  <c r="PWR30" i="22"/>
  <c r="PWQ30" i="22"/>
  <c r="PWP30" i="22"/>
  <c r="PWO30" i="22"/>
  <c r="PWN30" i="22"/>
  <c r="PWM30" i="22"/>
  <c r="PWL30" i="22"/>
  <c r="PWK30" i="22"/>
  <c r="PWJ30" i="22"/>
  <c r="PWI30" i="22"/>
  <c r="PWH30" i="22"/>
  <c r="PWG30" i="22"/>
  <c r="PWF30" i="22"/>
  <c r="PWE30" i="22"/>
  <c r="PWD30" i="22"/>
  <c r="PWC30" i="22"/>
  <c r="PWB30" i="22"/>
  <c r="PWA30" i="22"/>
  <c r="PVZ30" i="22"/>
  <c r="PVY30" i="22"/>
  <c r="PVX30" i="22"/>
  <c r="PVW30" i="22"/>
  <c r="PVV30" i="22"/>
  <c r="PVU30" i="22"/>
  <c r="PVT30" i="22"/>
  <c r="PVS30" i="22"/>
  <c r="PVR30" i="22"/>
  <c r="PVQ30" i="22"/>
  <c r="PVP30" i="22"/>
  <c r="PVO30" i="22"/>
  <c r="PVN30" i="22"/>
  <c r="PVM30" i="22"/>
  <c r="PVL30" i="22"/>
  <c r="PVK30" i="22"/>
  <c r="PVJ30" i="22"/>
  <c r="PVI30" i="22"/>
  <c r="PVH30" i="22"/>
  <c r="PVG30" i="22"/>
  <c r="PVF30" i="22"/>
  <c r="PVE30" i="22"/>
  <c r="PVD30" i="22"/>
  <c r="PVC30" i="22"/>
  <c r="PVB30" i="22"/>
  <c r="PVA30" i="22"/>
  <c r="PUZ30" i="22"/>
  <c r="PUY30" i="22"/>
  <c r="PUX30" i="22"/>
  <c r="PUW30" i="22"/>
  <c r="PUV30" i="22"/>
  <c r="PUU30" i="22"/>
  <c r="PUT30" i="22"/>
  <c r="PUS30" i="22"/>
  <c r="PUR30" i="22"/>
  <c r="PUQ30" i="22"/>
  <c r="PUP30" i="22"/>
  <c r="PUO30" i="22"/>
  <c r="PUN30" i="22"/>
  <c r="PUM30" i="22"/>
  <c r="PUL30" i="22"/>
  <c r="PUK30" i="22"/>
  <c r="PUJ30" i="22"/>
  <c r="PUI30" i="22"/>
  <c r="PUH30" i="22"/>
  <c r="PUG30" i="22"/>
  <c r="PUF30" i="22"/>
  <c r="PUE30" i="22"/>
  <c r="PUD30" i="22"/>
  <c r="PUC30" i="22"/>
  <c r="PUB30" i="22"/>
  <c r="PUA30" i="22"/>
  <c r="PTZ30" i="22"/>
  <c r="PTY30" i="22"/>
  <c r="PTX30" i="22"/>
  <c r="PTW30" i="22"/>
  <c r="PTV30" i="22"/>
  <c r="PTU30" i="22"/>
  <c r="PTT30" i="22"/>
  <c r="PTS30" i="22"/>
  <c r="PTR30" i="22"/>
  <c r="PTQ30" i="22"/>
  <c r="PTP30" i="22"/>
  <c r="PTO30" i="22"/>
  <c r="PTN30" i="22"/>
  <c r="PTM30" i="22"/>
  <c r="PTL30" i="22"/>
  <c r="PTK30" i="22"/>
  <c r="PTJ30" i="22"/>
  <c r="PTI30" i="22"/>
  <c r="PTH30" i="22"/>
  <c r="PTG30" i="22"/>
  <c r="PTF30" i="22"/>
  <c r="PTE30" i="22"/>
  <c r="PTD30" i="22"/>
  <c r="PTC30" i="22"/>
  <c r="PTB30" i="22"/>
  <c r="PTA30" i="22"/>
  <c r="PSZ30" i="22"/>
  <c r="PSY30" i="22"/>
  <c r="PSX30" i="22"/>
  <c r="PSW30" i="22"/>
  <c r="PSV30" i="22"/>
  <c r="PSU30" i="22"/>
  <c r="PST30" i="22"/>
  <c r="PSS30" i="22"/>
  <c r="PSR30" i="22"/>
  <c r="PSQ30" i="22"/>
  <c r="PSP30" i="22"/>
  <c r="PSO30" i="22"/>
  <c r="PSN30" i="22"/>
  <c r="PSM30" i="22"/>
  <c r="PSL30" i="22"/>
  <c r="PSK30" i="22"/>
  <c r="PSJ30" i="22"/>
  <c r="PSI30" i="22"/>
  <c r="PSH30" i="22"/>
  <c r="PSG30" i="22"/>
  <c r="PSF30" i="22"/>
  <c r="PSE30" i="22"/>
  <c r="PSD30" i="22"/>
  <c r="PSC30" i="22"/>
  <c r="PSB30" i="22"/>
  <c r="PSA30" i="22"/>
  <c r="PRZ30" i="22"/>
  <c r="PRY30" i="22"/>
  <c r="PRX30" i="22"/>
  <c r="PRW30" i="22"/>
  <c r="PRV30" i="22"/>
  <c r="PRU30" i="22"/>
  <c r="PRT30" i="22"/>
  <c r="PRS30" i="22"/>
  <c r="PRR30" i="22"/>
  <c r="PRQ30" i="22"/>
  <c r="PRP30" i="22"/>
  <c r="PRO30" i="22"/>
  <c r="PRN30" i="22"/>
  <c r="PRM30" i="22"/>
  <c r="PRL30" i="22"/>
  <c r="PRK30" i="22"/>
  <c r="PRJ30" i="22"/>
  <c r="PRI30" i="22"/>
  <c r="PRH30" i="22"/>
  <c r="PRG30" i="22"/>
  <c r="PRF30" i="22"/>
  <c r="PRE30" i="22"/>
  <c r="PRD30" i="22"/>
  <c r="PRC30" i="22"/>
  <c r="PRB30" i="22"/>
  <c r="PRA30" i="22"/>
  <c r="PQZ30" i="22"/>
  <c r="PQY30" i="22"/>
  <c r="PQX30" i="22"/>
  <c r="PQW30" i="22"/>
  <c r="PQV30" i="22"/>
  <c r="PQU30" i="22"/>
  <c r="PQT30" i="22"/>
  <c r="PQS30" i="22"/>
  <c r="PQR30" i="22"/>
  <c r="PQQ30" i="22"/>
  <c r="PQP30" i="22"/>
  <c r="PQO30" i="22"/>
  <c r="PQN30" i="22"/>
  <c r="PQM30" i="22"/>
  <c r="PQL30" i="22"/>
  <c r="PQK30" i="22"/>
  <c r="PQJ30" i="22"/>
  <c r="PQI30" i="22"/>
  <c r="PQH30" i="22"/>
  <c r="PQG30" i="22"/>
  <c r="PQF30" i="22"/>
  <c r="PQE30" i="22"/>
  <c r="PQD30" i="22"/>
  <c r="PQC30" i="22"/>
  <c r="PQB30" i="22"/>
  <c r="PQA30" i="22"/>
  <c r="PPZ30" i="22"/>
  <c r="PPY30" i="22"/>
  <c r="PPX30" i="22"/>
  <c r="PPW30" i="22"/>
  <c r="PPV30" i="22"/>
  <c r="PPU30" i="22"/>
  <c r="PPT30" i="22"/>
  <c r="PPS30" i="22"/>
  <c r="PPR30" i="22"/>
  <c r="PPQ30" i="22"/>
  <c r="PPP30" i="22"/>
  <c r="PPO30" i="22"/>
  <c r="PPN30" i="22"/>
  <c r="PPM30" i="22"/>
  <c r="PPL30" i="22"/>
  <c r="PPK30" i="22"/>
  <c r="PPJ30" i="22"/>
  <c r="PPI30" i="22"/>
  <c r="PPH30" i="22"/>
  <c r="PPG30" i="22"/>
  <c r="PPF30" i="22"/>
  <c r="PPE30" i="22"/>
  <c r="PPD30" i="22"/>
  <c r="PPC30" i="22"/>
  <c r="PPB30" i="22"/>
  <c r="PPA30" i="22"/>
  <c r="POZ30" i="22"/>
  <c r="POY30" i="22"/>
  <c r="POX30" i="22"/>
  <c r="POW30" i="22"/>
  <c r="POV30" i="22"/>
  <c r="POU30" i="22"/>
  <c r="POT30" i="22"/>
  <c r="POS30" i="22"/>
  <c r="POR30" i="22"/>
  <c r="POQ30" i="22"/>
  <c r="POP30" i="22"/>
  <c r="POO30" i="22"/>
  <c r="PON30" i="22"/>
  <c r="POM30" i="22"/>
  <c r="POL30" i="22"/>
  <c r="POK30" i="22"/>
  <c r="POJ30" i="22"/>
  <c r="POI30" i="22"/>
  <c r="POH30" i="22"/>
  <c r="POG30" i="22"/>
  <c r="POF30" i="22"/>
  <c r="POE30" i="22"/>
  <c r="POD30" i="22"/>
  <c r="POC30" i="22"/>
  <c r="POB30" i="22"/>
  <c r="POA30" i="22"/>
  <c r="PNZ30" i="22"/>
  <c r="PNY30" i="22"/>
  <c r="PNX30" i="22"/>
  <c r="PNW30" i="22"/>
  <c r="PNV30" i="22"/>
  <c r="PNU30" i="22"/>
  <c r="PNT30" i="22"/>
  <c r="PNS30" i="22"/>
  <c r="PNR30" i="22"/>
  <c r="PNQ30" i="22"/>
  <c r="PNP30" i="22"/>
  <c r="PNO30" i="22"/>
  <c r="PNN30" i="22"/>
  <c r="PNM30" i="22"/>
  <c r="PNL30" i="22"/>
  <c r="PNK30" i="22"/>
  <c r="PNJ30" i="22"/>
  <c r="PNI30" i="22"/>
  <c r="PNH30" i="22"/>
  <c r="PNG30" i="22"/>
  <c r="PNF30" i="22"/>
  <c r="PNE30" i="22"/>
  <c r="PND30" i="22"/>
  <c r="PNC30" i="22"/>
  <c r="PNB30" i="22"/>
  <c r="PNA30" i="22"/>
  <c r="PMZ30" i="22"/>
  <c r="PMY30" i="22"/>
  <c r="PMX30" i="22"/>
  <c r="PMW30" i="22"/>
  <c r="PMV30" i="22"/>
  <c r="PMU30" i="22"/>
  <c r="PMT30" i="22"/>
  <c r="PMS30" i="22"/>
  <c r="PMR30" i="22"/>
  <c r="PMQ30" i="22"/>
  <c r="PMP30" i="22"/>
  <c r="PMO30" i="22"/>
  <c r="PMN30" i="22"/>
  <c r="PMM30" i="22"/>
  <c r="PML30" i="22"/>
  <c r="PMK30" i="22"/>
  <c r="PMJ30" i="22"/>
  <c r="PMI30" i="22"/>
  <c r="PMH30" i="22"/>
  <c r="PMG30" i="22"/>
  <c r="PMF30" i="22"/>
  <c r="PME30" i="22"/>
  <c r="PMD30" i="22"/>
  <c r="PMC30" i="22"/>
  <c r="PMB30" i="22"/>
  <c r="PMA30" i="22"/>
  <c r="PLZ30" i="22"/>
  <c r="PLY30" i="22"/>
  <c r="PLX30" i="22"/>
  <c r="PLW30" i="22"/>
  <c r="PLV30" i="22"/>
  <c r="PLU30" i="22"/>
  <c r="PLT30" i="22"/>
  <c r="PLS30" i="22"/>
  <c r="PLR30" i="22"/>
  <c r="PLQ30" i="22"/>
  <c r="PLP30" i="22"/>
  <c r="PLO30" i="22"/>
  <c r="PLN30" i="22"/>
  <c r="PLM30" i="22"/>
  <c r="PLL30" i="22"/>
  <c r="PLK30" i="22"/>
  <c r="PLJ30" i="22"/>
  <c r="PLI30" i="22"/>
  <c r="PLH30" i="22"/>
  <c r="PLG30" i="22"/>
  <c r="PLF30" i="22"/>
  <c r="PLE30" i="22"/>
  <c r="PLD30" i="22"/>
  <c r="PLC30" i="22"/>
  <c r="PLB30" i="22"/>
  <c r="PLA30" i="22"/>
  <c r="PKZ30" i="22"/>
  <c r="PKY30" i="22"/>
  <c r="PKX30" i="22"/>
  <c r="PKW30" i="22"/>
  <c r="PKV30" i="22"/>
  <c r="PKU30" i="22"/>
  <c r="PKT30" i="22"/>
  <c r="PKS30" i="22"/>
  <c r="PKR30" i="22"/>
  <c r="PKQ30" i="22"/>
  <c r="PKP30" i="22"/>
  <c r="PKO30" i="22"/>
  <c r="PKN30" i="22"/>
  <c r="PKM30" i="22"/>
  <c r="PKL30" i="22"/>
  <c r="PKK30" i="22"/>
  <c r="PKJ30" i="22"/>
  <c r="PKI30" i="22"/>
  <c r="PKH30" i="22"/>
  <c r="PKG30" i="22"/>
  <c r="PKF30" i="22"/>
  <c r="PKE30" i="22"/>
  <c r="PKD30" i="22"/>
  <c r="PKC30" i="22"/>
  <c r="PKB30" i="22"/>
  <c r="PKA30" i="22"/>
  <c r="PJZ30" i="22"/>
  <c r="PJY30" i="22"/>
  <c r="PJX30" i="22"/>
  <c r="PJW30" i="22"/>
  <c r="PJV30" i="22"/>
  <c r="PJU30" i="22"/>
  <c r="PJT30" i="22"/>
  <c r="PJS30" i="22"/>
  <c r="PJR30" i="22"/>
  <c r="PJQ30" i="22"/>
  <c r="PJP30" i="22"/>
  <c r="PJO30" i="22"/>
  <c r="PJN30" i="22"/>
  <c r="PJM30" i="22"/>
  <c r="PJL30" i="22"/>
  <c r="PJK30" i="22"/>
  <c r="PJJ30" i="22"/>
  <c r="PJI30" i="22"/>
  <c r="PJH30" i="22"/>
  <c r="PJG30" i="22"/>
  <c r="PJF30" i="22"/>
  <c r="PJE30" i="22"/>
  <c r="PJD30" i="22"/>
  <c r="PJC30" i="22"/>
  <c r="PJB30" i="22"/>
  <c r="PJA30" i="22"/>
  <c r="PIZ30" i="22"/>
  <c r="PIY30" i="22"/>
  <c r="PIX30" i="22"/>
  <c r="PIW30" i="22"/>
  <c r="PIV30" i="22"/>
  <c r="PIU30" i="22"/>
  <c r="PIT30" i="22"/>
  <c r="PIS30" i="22"/>
  <c r="PIR30" i="22"/>
  <c r="PIQ30" i="22"/>
  <c r="PIP30" i="22"/>
  <c r="PIO30" i="22"/>
  <c r="PIN30" i="22"/>
  <c r="PIM30" i="22"/>
  <c r="PIL30" i="22"/>
  <c r="PIK30" i="22"/>
  <c r="PIJ30" i="22"/>
  <c r="PII30" i="22"/>
  <c r="PIH30" i="22"/>
  <c r="PIG30" i="22"/>
  <c r="PIF30" i="22"/>
  <c r="PIE30" i="22"/>
  <c r="PID30" i="22"/>
  <c r="PIC30" i="22"/>
  <c r="PIB30" i="22"/>
  <c r="PIA30" i="22"/>
  <c r="PHZ30" i="22"/>
  <c r="PHY30" i="22"/>
  <c r="PHX30" i="22"/>
  <c r="PHW30" i="22"/>
  <c r="PHV30" i="22"/>
  <c r="PHU30" i="22"/>
  <c r="PHT30" i="22"/>
  <c r="PHS30" i="22"/>
  <c r="PHR30" i="22"/>
  <c r="PHQ30" i="22"/>
  <c r="PHP30" i="22"/>
  <c r="PHO30" i="22"/>
  <c r="PHN30" i="22"/>
  <c r="PHM30" i="22"/>
  <c r="PHL30" i="22"/>
  <c r="PHK30" i="22"/>
  <c r="PHJ30" i="22"/>
  <c r="PHI30" i="22"/>
  <c r="PHH30" i="22"/>
  <c r="PHG30" i="22"/>
  <c r="PHF30" i="22"/>
  <c r="PHE30" i="22"/>
  <c r="PHD30" i="22"/>
  <c r="PHC30" i="22"/>
  <c r="PHB30" i="22"/>
  <c r="PHA30" i="22"/>
  <c r="PGZ30" i="22"/>
  <c r="PGY30" i="22"/>
  <c r="PGX30" i="22"/>
  <c r="PGW30" i="22"/>
  <c r="PGV30" i="22"/>
  <c r="PGU30" i="22"/>
  <c r="PGT30" i="22"/>
  <c r="PGS30" i="22"/>
  <c r="PGR30" i="22"/>
  <c r="PGQ30" i="22"/>
  <c r="PGP30" i="22"/>
  <c r="PGO30" i="22"/>
  <c r="PGN30" i="22"/>
  <c r="PGM30" i="22"/>
  <c r="PGL30" i="22"/>
  <c r="PGK30" i="22"/>
  <c r="PGJ30" i="22"/>
  <c r="PGI30" i="22"/>
  <c r="PGH30" i="22"/>
  <c r="PGG30" i="22"/>
  <c r="PGF30" i="22"/>
  <c r="PGE30" i="22"/>
  <c r="PGD30" i="22"/>
  <c r="PGC30" i="22"/>
  <c r="PGB30" i="22"/>
  <c r="PGA30" i="22"/>
  <c r="PFZ30" i="22"/>
  <c r="PFY30" i="22"/>
  <c r="PFX30" i="22"/>
  <c r="PFW30" i="22"/>
  <c r="PFV30" i="22"/>
  <c r="PFU30" i="22"/>
  <c r="PFT30" i="22"/>
  <c r="PFS30" i="22"/>
  <c r="PFR30" i="22"/>
  <c r="PFQ30" i="22"/>
  <c r="PFP30" i="22"/>
  <c r="PFO30" i="22"/>
  <c r="PFN30" i="22"/>
  <c r="PFM30" i="22"/>
  <c r="PFL30" i="22"/>
  <c r="PFK30" i="22"/>
  <c r="PFJ30" i="22"/>
  <c r="PFI30" i="22"/>
  <c r="PFH30" i="22"/>
  <c r="PFG30" i="22"/>
  <c r="PFF30" i="22"/>
  <c r="PFE30" i="22"/>
  <c r="PFD30" i="22"/>
  <c r="PFC30" i="22"/>
  <c r="PFB30" i="22"/>
  <c r="PFA30" i="22"/>
  <c r="PEZ30" i="22"/>
  <c r="PEY30" i="22"/>
  <c r="PEX30" i="22"/>
  <c r="PEW30" i="22"/>
  <c r="PEV30" i="22"/>
  <c r="PEU30" i="22"/>
  <c r="PET30" i="22"/>
  <c r="PES30" i="22"/>
  <c r="PER30" i="22"/>
  <c r="PEQ30" i="22"/>
  <c r="PEP30" i="22"/>
  <c r="PEO30" i="22"/>
  <c r="PEN30" i="22"/>
  <c r="PEM30" i="22"/>
  <c r="PEL30" i="22"/>
  <c r="PEK30" i="22"/>
  <c r="PEJ30" i="22"/>
  <c r="PEI30" i="22"/>
  <c r="PEH30" i="22"/>
  <c r="PEG30" i="22"/>
  <c r="PEF30" i="22"/>
  <c r="PEE30" i="22"/>
  <c r="PED30" i="22"/>
  <c r="PEC30" i="22"/>
  <c r="PEB30" i="22"/>
  <c r="PEA30" i="22"/>
  <c r="PDZ30" i="22"/>
  <c r="PDY30" i="22"/>
  <c r="PDX30" i="22"/>
  <c r="PDW30" i="22"/>
  <c r="PDV30" i="22"/>
  <c r="PDU30" i="22"/>
  <c r="PDT30" i="22"/>
  <c r="PDS30" i="22"/>
  <c r="PDR30" i="22"/>
  <c r="PDQ30" i="22"/>
  <c r="PDP30" i="22"/>
  <c r="PDO30" i="22"/>
  <c r="PDN30" i="22"/>
  <c r="PDM30" i="22"/>
  <c r="PDL30" i="22"/>
  <c r="PDK30" i="22"/>
  <c r="PDJ30" i="22"/>
  <c r="PDI30" i="22"/>
  <c r="PDH30" i="22"/>
  <c r="PDG30" i="22"/>
  <c r="PDF30" i="22"/>
  <c r="PDE30" i="22"/>
  <c r="PDD30" i="22"/>
  <c r="PDC30" i="22"/>
  <c r="PDB30" i="22"/>
  <c r="PDA30" i="22"/>
  <c r="PCZ30" i="22"/>
  <c r="PCY30" i="22"/>
  <c r="PCX30" i="22"/>
  <c r="PCW30" i="22"/>
  <c r="PCV30" i="22"/>
  <c r="PCU30" i="22"/>
  <c r="PCT30" i="22"/>
  <c r="PCS30" i="22"/>
  <c r="PCR30" i="22"/>
  <c r="PCQ30" i="22"/>
  <c r="PCP30" i="22"/>
  <c r="PCO30" i="22"/>
  <c r="PCN30" i="22"/>
  <c r="PCM30" i="22"/>
  <c r="PCL30" i="22"/>
  <c r="PCK30" i="22"/>
  <c r="PCJ30" i="22"/>
  <c r="PCI30" i="22"/>
  <c r="PCH30" i="22"/>
  <c r="PCG30" i="22"/>
  <c r="PCF30" i="22"/>
  <c r="PCE30" i="22"/>
  <c r="PCD30" i="22"/>
  <c r="PCC30" i="22"/>
  <c r="PCB30" i="22"/>
  <c r="PCA30" i="22"/>
  <c r="PBZ30" i="22"/>
  <c r="PBY30" i="22"/>
  <c r="PBX30" i="22"/>
  <c r="PBW30" i="22"/>
  <c r="PBV30" i="22"/>
  <c r="PBU30" i="22"/>
  <c r="PBT30" i="22"/>
  <c r="PBS30" i="22"/>
  <c r="PBR30" i="22"/>
  <c r="PBQ30" i="22"/>
  <c r="PBP30" i="22"/>
  <c r="PBO30" i="22"/>
  <c r="PBN30" i="22"/>
  <c r="PBM30" i="22"/>
  <c r="PBL30" i="22"/>
  <c r="PBK30" i="22"/>
  <c r="PBJ30" i="22"/>
  <c r="PBI30" i="22"/>
  <c r="PBH30" i="22"/>
  <c r="PBG30" i="22"/>
  <c r="PBF30" i="22"/>
  <c r="PBE30" i="22"/>
  <c r="PBD30" i="22"/>
  <c r="PBC30" i="22"/>
  <c r="PBB30" i="22"/>
  <c r="PBA30" i="22"/>
  <c r="PAZ30" i="22"/>
  <c r="PAY30" i="22"/>
  <c r="PAX30" i="22"/>
  <c r="PAW30" i="22"/>
  <c r="PAV30" i="22"/>
  <c r="PAU30" i="22"/>
  <c r="PAT30" i="22"/>
  <c r="PAS30" i="22"/>
  <c r="PAR30" i="22"/>
  <c r="PAQ30" i="22"/>
  <c r="PAP30" i="22"/>
  <c r="PAO30" i="22"/>
  <c r="PAN30" i="22"/>
  <c r="PAM30" i="22"/>
  <c r="PAL30" i="22"/>
  <c r="PAK30" i="22"/>
  <c r="PAJ30" i="22"/>
  <c r="PAI30" i="22"/>
  <c r="PAH30" i="22"/>
  <c r="PAG30" i="22"/>
  <c r="PAF30" i="22"/>
  <c r="PAE30" i="22"/>
  <c r="PAD30" i="22"/>
  <c r="PAC30" i="22"/>
  <c r="PAB30" i="22"/>
  <c r="PAA30" i="22"/>
  <c r="OZZ30" i="22"/>
  <c r="OZY30" i="22"/>
  <c r="OZX30" i="22"/>
  <c r="OZW30" i="22"/>
  <c r="OZV30" i="22"/>
  <c r="OZU30" i="22"/>
  <c r="OZT30" i="22"/>
  <c r="OZS30" i="22"/>
  <c r="OZR30" i="22"/>
  <c r="OZQ30" i="22"/>
  <c r="OZP30" i="22"/>
  <c r="OZO30" i="22"/>
  <c r="OZN30" i="22"/>
  <c r="OZM30" i="22"/>
  <c r="OZL30" i="22"/>
  <c r="OZK30" i="22"/>
  <c r="OZJ30" i="22"/>
  <c r="OZI30" i="22"/>
  <c r="OZH30" i="22"/>
  <c r="OZG30" i="22"/>
  <c r="OZF30" i="22"/>
  <c r="OZE30" i="22"/>
  <c r="OZD30" i="22"/>
  <c r="OZC30" i="22"/>
  <c r="OZB30" i="22"/>
  <c r="OZA30" i="22"/>
  <c r="OYZ30" i="22"/>
  <c r="OYY30" i="22"/>
  <c r="OYX30" i="22"/>
  <c r="OYW30" i="22"/>
  <c r="OYV30" i="22"/>
  <c r="OYU30" i="22"/>
  <c r="OYT30" i="22"/>
  <c r="OYS30" i="22"/>
  <c r="OYR30" i="22"/>
  <c r="OYQ30" i="22"/>
  <c r="OYP30" i="22"/>
  <c r="OYO30" i="22"/>
  <c r="OYN30" i="22"/>
  <c r="OYM30" i="22"/>
  <c r="OYL30" i="22"/>
  <c r="OYK30" i="22"/>
  <c r="OYJ30" i="22"/>
  <c r="OYI30" i="22"/>
  <c r="OYH30" i="22"/>
  <c r="OYG30" i="22"/>
  <c r="OYF30" i="22"/>
  <c r="OYE30" i="22"/>
  <c r="OYD30" i="22"/>
  <c r="OYC30" i="22"/>
  <c r="OYB30" i="22"/>
  <c r="OYA30" i="22"/>
  <c r="OXZ30" i="22"/>
  <c r="OXY30" i="22"/>
  <c r="OXX30" i="22"/>
  <c r="OXW30" i="22"/>
  <c r="OXV30" i="22"/>
  <c r="OXU30" i="22"/>
  <c r="OXT30" i="22"/>
  <c r="OXS30" i="22"/>
  <c r="OXR30" i="22"/>
  <c r="OXQ30" i="22"/>
  <c r="OXP30" i="22"/>
  <c r="OXO30" i="22"/>
  <c r="OXN30" i="22"/>
  <c r="OXM30" i="22"/>
  <c r="OXL30" i="22"/>
  <c r="OXK30" i="22"/>
  <c r="OXJ30" i="22"/>
  <c r="OXI30" i="22"/>
  <c r="OXH30" i="22"/>
  <c r="OXG30" i="22"/>
  <c r="OXF30" i="22"/>
  <c r="OXE30" i="22"/>
  <c r="OXD30" i="22"/>
  <c r="OXC30" i="22"/>
  <c r="OXB30" i="22"/>
  <c r="OXA30" i="22"/>
  <c r="OWZ30" i="22"/>
  <c r="OWY30" i="22"/>
  <c r="OWX30" i="22"/>
  <c r="OWW30" i="22"/>
  <c r="OWV30" i="22"/>
  <c r="OWU30" i="22"/>
  <c r="OWT30" i="22"/>
  <c r="OWS30" i="22"/>
  <c r="OWR30" i="22"/>
  <c r="OWQ30" i="22"/>
  <c r="OWP30" i="22"/>
  <c r="OWO30" i="22"/>
  <c r="OWN30" i="22"/>
  <c r="OWM30" i="22"/>
  <c r="OWL30" i="22"/>
  <c r="OWK30" i="22"/>
  <c r="OWJ30" i="22"/>
  <c r="OWI30" i="22"/>
  <c r="OWH30" i="22"/>
  <c r="OWG30" i="22"/>
  <c r="OWF30" i="22"/>
  <c r="OWE30" i="22"/>
  <c r="OWD30" i="22"/>
  <c r="OWC30" i="22"/>
  <c r="OWB30" i="22"/>
  <c r="OWA30" i="22"/>
  <c r="OVZ30" i="22"/>
  <c r="OVY30" i="22"/>
  <c r="OVX30" i="22"/>
  <c r="OVW30" i="22"/>
  <c r="OVV30" i="22"/>
  <c r="OVU30" i="22"/>
  <c r="OVT30" i="22"/>
  <c r="OVS30" i="22"/>
  <c r="OVR30" i="22"/>
  <c r="OVQ30" i="22"/>
  <c r="OVP30" i="22"/>
  <c r="OVO30" i="22"/>
  <c r="OVN30" i="22"/>
  <c r="OVM30" i="22"/>
  <c r="OVL30" i="22"/>
  <c r="OVK30" i="22"/>
  <c r="OVJ30" i="22"/>
  <c r="OVI30" i="22"/>
  <c r="OVH30" i="22"/>
  <c r="OVG30" i="22"/>
  <c r="OVF30" i="22"/>
  <c r="OVE30" i="22"/>
  <c r="OVD30" i="22"/>
  <c r="OVC30" i="22"/>
  <c r="OVB30" i="22"/>
  <c r="OVA30" i="22"/>
  <c r="OUZ30" i="22"/>
  <c r="OUY30" i="22"/>
  <c r="OUX30" i="22"/>
  <c r="OUW30" i="22"/>
  <c r="OUV30" i="22"/>
  <c r="OUU30" i="22"/>
  <c r="OUT30" i="22"/>
  <c r="OUS30" i="22"/>
  <c r="OUR30" i="22"/>
  <c r="OUQ30" i="22"/>
  <c r="OUP30" i="22"/>
  <c r="OUO30" i="22"/>
  <c r="OUN30" i="22"/>
  <c r="OUM30" i="22"/>
  <c r="OUL30" i="22"/>
  <c r="OUK30" i="22"/>
  <c r="OUJ30" i="22"/>
  <c r="OUI30" i="22"/>
  <c r="OUH30" i="22"/>
  <c r="OUG30" i="22"/>
  <c r="OUF30" i="22"/>
  <c r="OUE30" i="22"/>
  <c r="OUD30" i="22"/>
  <c r="OUC30" i="22"/>
  <c r="OUB30" i="22"/>
  <c r="OUA30" i="22"/>
  <c r="OTZ30" i="22"/>
  <c r="OTY30" i="22"/>
  <c r="OTX30" i="22"/>
  <c r="OTW30" i="22"/>
  <c r="OTV30" i="22"/>
  <c r="OTU30" i="22"/>
  <c r="OTT30" i="22"/>
  <c r="OTS30" i="22"/>
  <c r="OTR30" i="22"/>
  <c r="OTQ30" i="22"/>
  <c r="OTP30" i="22"/>
  <c r="OTO30" i="22"/>
  <c r="OTN30" i="22"/>
  <c r="OTM30" i="22"/>
  <c r="OTL30" i="22"/>
  <c r="OTK30" i="22"/>
  <c r="OTJ30" i="22"/>
  <c r="OTI30" i="22"/>
  <c r="OTH30" i="22"/>
  <c r="OTG30" i="22"/>
  <c r="OTF30" i="22"/>
  <c r="OTE30" i="22"/>
  <c r="OTD30" i="22"/>
  <c r="OTC30" i="22"/>
  <c r="OTB30" i="22"/>
  <c r="OTA30" i="22"/>
  <c r="OSZ30" i="22"/>
  <c r="OSY30" i="22"/>
  <c r="OSX30" i="22"/>
  <c r="OSW30" i="22"/>
  <c r="OSV30" i="22"/>
  <c r="OSU30" i="22"/>
  <c r="OST30" i="22"/>
  <c r="OSS30" i="22"/>
  <c r="OSR30" i="22"/>
  <c r="OSQ30" i="22"/>
  <c r="OSP30" i="22"/>
  <c r="OSO30" i="22"/>
  <c r="OSN30" i="22"/>
  <c r="OSM30" i="22"/>
  <c r="OSL30" i="22"/>
  <c r="OSK30" i="22"/>
  <c r="OSJ30" i="22"/>
  <c r="OSI30" i="22"/>
  <c r="OSH30" i="22"/>
  <c r="OSG30" i="22"/>
  <c r="OSF30" i="22"/>
  <c r="OSE30" i="22"/>
  <c r="OSD30" i="22"/>
  <c r="OSC30" i="22"/>
  <c r="OSB30" i="22"/>
  <c r="OSA30" i="22"/>
  <c r="ORZ30" i="22"/>
  <c r="ORY30" i="22"/>
  <c r="ORX30" i="22"/>
  <c r="ORW30" i="22"/>
  <c r="ORV30" i="22"/>
  <c r="ORU30" i="22"/>
  <c r="ORT30" i="22"/>
  <c r="ORS30" i="22"/>
  <c r="ORR30" i="22"/>
  <c r="ORQ30" i="22"/>
  <c r="ORP30" i="22"/>
  <c r="ORO30" i="22"/>
  <c r="ORN30" i="22"/>
  <c r="ORM30" i="22"/>
  <c r="ORL30" i="22"/>
  <c r="ORK30" i="22"/>
  <c r="ORJ30" i="22"/>
  <c r="ORI30" i="22"/>
  <c r="ORH30" i="22"/>
  <c r="ORG30" i="22"/>
  <c r="ORF30" i="22"/>
  <c r="ORE30" i="22"/>
  <c r="ORD30" i="22"/>
  <c r="ORC30" i="22"/>
  <c r="ORB30" i="22"/>
  <c r="ORA30" i="22"/>
  <c r="OQZ30" i="22"/>
  <c r="OQY30" i="22"/>
  <c r="OQX30" i="22"/>
  <c r="OQW30" i="22"/>
  <c r="OQV30" i="22"/>
  <c r="OQU30" i="22"/>
  <c r="OQT30" i="22"/>
  <c r="OQS30" i="22"/>
  <c r="OQR30" i="22"/>
  <c r="OQQ30" i="22"/>
  <c r="OQP30" i="22"/>
  <c r="OQO30" i="22"/>
  <c r="OQN30" i="22"/>
  <c r="OQM30" i="22"/>
  <c r="OQL30" i="22"/>
  <c r="OQK30" i="22"/>
  <c r="OQJ30" i="22"/>
  <c r="OQI30" i="22"/>
  <c r="OQH30" i="22"/>
  <c r="OQG30" i="22"/>
  <c r="OQF30" i="22"/>
  <c r="OQE30" i="22"/>
  <c r="OQD30" i="22"/>
  <c r="OQC30" i="22"/>
  <c r="OQB30" i="22"/>
  <c r="OQA30" i="22"/>
  <c r="OPZ30" i="22"/>
  <c r="OPY30" i="22"/>
  <c r="OPX30" i="22"/>
  <c r="OPW30" i="22"/>
  <c r="OPV30" i="22"/>
  <c r="OPU30" i="22"/>
  <c r="OPT30" i="22"/>
  <c r="OPS30" i="22"/>
  <c r="OPR30" i="22"/>
  <c r="OPQ30" i="22"/>
  <c r="OPP30" i="22"/>
  <c r="OPO30" i="22"/>
  <c r="OPN30" i="22"/>
  <c r="OPM30" i="22"/>
  <c r="OPL30" i="22"/>
  <c r="OPK30" i="22"/>
  <c r="OPJ30" i="22"/>
  <c r="OPI30" i="22"/>
  <c r="OPH30" i="22"/>
  <c r="OPG30" i="22"/>
  <c r="OPF30" i="22"/>
  <c r="OPE30" i="22"/>
  <c r="OPD30" i="22"/>
  <c r="OPC30" i="22"/>
  <c r="OPB30" i="22"/>
  <c r="OPA30" i="22"/>
  <c r="OOZ30" i="22"/>
  <c r="OOY30" i="22"/>
  <c r="OOX30" i="22"/>
  <c r="OOW30" i="22"/>
  <c r="OOV30" i="22"/>
  <c r="OOU30" i="22"/>
  <c r="OOT30" i="22"/>
  <c r="OOS30" i="22"/>
  <c r="OOR30" i="22"/>
  <c r="OOQ30" i="22"/>
  <c r="OOP30" i="22"/>
  <c r="OOO30" i="22"/>
  <c r="OON30" i="22"/>
  <c r="OOM30" i="22"/>
  <c r="OOL30" i="22"/>
  <c r="OOK30" i="22"/>
  <c r="OOJ30" i="22"/>
  <c r="OOI30" i="22"/>
  <c r="OOH30" i="22"/>
  <c r="OOG30" i="22"/>
  <c r="OOF30" i="22"/>
  <c r="OOE30" i="22"/>
  <c r="OOD30" i="22"/>
  <c r="OOC30" i="22"/>
  <c r="OOB30" i="22"/>
  <c r="OOA30" i="22"/>
  <c r="ONZ30" i="22"/>
  <c r="ONY30" i="22"/>
  <c r="ONX30" i="22"/>
  <c r="ONW30" i="22"/>
  <c r="ONV30" i="22"/>
  <c r="ONU30" i="22"/>
  <c r="ONT30" i="22"/>
  <c r="ONS30" i="22"/>
  <c r="ONR30" i="22"/>
  <c r="ONQ30" i="22"/>
  <c r="ONP30" i="22"/>
  <c r="ONO30" i="22"/>
  <c r="ONN30" i="22"/>
  <c r="ONM30" i="22"/>
  <c r="ONL30" i="22"/>
  <c r="ONK30" i="22"/>
  <c r="ONJ30" i="22"/>
  <c r="ONI30" i="22"/>
  <c r="ONH30" i="22"/>
  <c r="ONG30" i="22"/>
  <c r="ONF30" i="22"/>
  <c r="ONE30" i="22"/>
  <c r="OND30" i="22"/>
  <c r="ONC30" i="22"/>
  <c r="ONB30" i="22"/>
  <c r="ONA30" i="22"/>
  <c r="OMZ30" i="22"/>
  <c r="OMY30" i="22"/>
  <c r="OMX30" i="22"/>
  <c r="OMW30" i="22"/>
  <c r="OMV30" i="22"/>
  <c r="OMU30" i="22"/>
  <c r="OMT30" i="22"/>
  <c r="OMS30" i="22"/>
  <c r="OMR30" i="22"/>
  <c r="OMQ30" i="22"/>
  <c r="OMP30" i="22"/>
  <c r="OMO30" i="22"/>
  <c r="OMN30" i="22"/>
  <c r="OMM30" i="22"/>
  <c r="OML30" i="22"/>
  <c r="OMK30" i="22"/>
  <c r="OMJ30" i="22"/>
  <c r="OMI30" i="22"/>
  <c r="OMH30" i="22"/>
  <c r="OMG30" i="22"/>
  <c r="OMF30" i="22"/>
  <c r="OME30" i="22"/>
  <c r="OMD30" i="22"/>
  <c r="OMC30" i="22"/>
  <c r="OMB30" i="22"/>
  <c r="OMA30" i="22"/>
  <c r="OLZ30" i="22"/>
  <c r="OLY30" i="22"/>
  <c r="OLX30" i="22"/>
  <c r="OLW30" i="22"/>
  <c r="OLV30" i="22"/>
  <c r="OLU30" i="22"/>
  <c r="OLT30" i="22"/>
  <c r="OLS30" i="22"/>
  <c r="OLR30" i="22"/>
  <c r="OLQ30" i="22"/>
  <c r="OLP30" i="22"/>
  <c r="OLO30" i="22"/>
  <c r="OLN30" i="22"/>
  <c r="OLM30" i="22"/>
  <c r="OLL30" i="22"/>
  <c r="OLK30" i="22"/>
  <c r="OLJ30" i="22"/>
  <c r="OLI30" i="22"/>
  <c r="OLH30" i="22"/>
  <c r="OLG30" i="22"/>
  <c r="OLF30" i="22"/>
  <c r="OLE30" i="22"/>
  <c r="OLD30" i="22"/>
  <c r="OLC30" i="22"/>
  <c r="OLB30" i="22"/>
  <c r="OLA30" i="22"/>
  <c r="OKZ30" i="22"/>
  <c r="OKY30" i="22"/>
  <c r="OKX30" i="22"/>
  <c r="OKW30" i="22"/>
  <c r="OKV30" i="22"/>
  <c r="OKU30" i="22"/>
  <c r="OKT30" i="22"/>
  <c r="OKS30" i="22"/>
  <c r="OKR30" i="22"/>
  <c r="OKQ30" i="22"/>
  <c r="OKP30" i="22"/>
  <c r="OKO30" i="22"/>
  <c r="OKN30" i="22"/>
  <c r="OKM30" i="22"/>
  <c r="OKL30" i="22"/>
  <c r="OKK30" i="22"/>
  <c r="OKJ30" i="22"/>
  <c r="OKI30" i="22"/>
  <c r="OKH30" i="22"/>
  <c r="OKG30" i="22"/>
  <c r="OKF30" i="22"/>
  <c r="OKE30" i="22"/>
  <c r="OKD30" i="22"/>
  <c r="OKC30" i="22"/>
  <c r="OKB30" i="22"/>
  <c r="OKA30" i="22"/>
  <c r="OJZ30" i="22"/>
  <c r="OJY30" i="22"/>
  <c r="OJX30" i="22"/>
  <c r="OJW30" i="22"/>
  <c r="OJV30" i="22"/>
  <c r="OJU30" i="22"/>
  <c r="OJT30" i="22"/>
  <c r="OJS30" i="22"/>
  <c r="OJR30" i="22"/>
  <c r="OJQ30" i="22"/>
  <c r="OJP30" i="22"/>
  <c r="OJO30" i="22"/>
  <c r="OJN30" i="22"/>
  <c r="OJM30" i="22"/>
  <c r="OJL30" i="22"/>
  <c r="OJK30" i="22"/>
  <c r="OJJ30" i="22"/>
  <c r="OJI30" i="22"/>
  <c r="OJH30" i="22"/>
  <c r="OJG30" i="22"/>
  <c r="OJF30" i="22"/>
  <c r="OJE30" i="22"/>
  <c r="OJD30" i="22"/>
  <c r="OJC30" i="22"/>
  <c r="OJB30" i="22"/>
  <c r="OJA30" i="22"/>
  <c r="OIZ30" i="22"/>
  <c r="OIY30" i="22"/>
  <c r="OIX30" i="22"/>
  <c r="OIW30" i="22"/>
  <c r="OIV30" i="22"/>
  <c r="OIU30" i="22"/>
  <c r="OIT30" i="22"/>
  <c r="OIS30" i="22"/>
  <c r="OIR30" i="22"/>
  <c r="OIQ30" i="22"/>
  <c r="OIP30" i="22"/>
  <c r="OIO30" i="22"/>
  <c r="OIN30" i="22"/>
  <c r="OIM30" i="22"/>
  <c r="OIL30" i="22"/>
  <c r="OIK30" i="22"/>
  <c r="OIJ30" i="22"/>
  <c r="OII30" i="22"/>
  <c r="OIH30" i="22"/>
  <c r="OIG30" i="22"/>
  <c r="OIF30" i="22"/>
  <c r="OIE30" i="22"/>
  <c r="OID30" i="22"/>
  <c r="OIC30" i="22"/>
  <c r="OIB30" i="22"/>
  <c r="OIA30" i="22"/>
  <c r="OHZ30" i="22"/>
  <c r="OHY30" i="22"/>
  <c r="OHX30" i="22"/>
  <c r="OHW30" i="22"/>
  <c r="OHV30" i="22"/>
  <c r="OHU30" i="22"/>
  <c r="OHT30" i="22"/>
  <c r="OHS30" i="22"/>
  <c r="OHR30" i="22"/>
  <c r="OHQ30" i="22"/>
  <c r="OHP30" i="22"/>
  <c r="OHO30" i="22"/>
  <c r="OHN30" i="22"/>
  <c r="OHM30" i="22"/>
  <c r="OHL30" i="22"/>
  <c r="OHK30" i="22"/>
  <c r="OHJ30" i="22"/>
  <c r="OHI30" i="22"/>
  <c r="OHH30" i="22"/>
  <c r="OHG30" i="22"/>
  <c r="OHF30" i="22"/>
  <c r="OHE30" i="22"/>
  <c r="OHD30" i="22"/>
  <c r="OHC30" i="22"/>
  <c r="OHB30" i="22"/>
  <c r="OHA30" i="22"/>
  <c r="OGZ30" i="22"/>
  <c r="OGY30" i="22"/>
  <c r="OGX30" i="22"/>
  <c r="OGW30" i="22"/>
  <c r="OGV30" i="22"/>
  <c r="OGU30" i="22"/>
  <c r="OGT30" i="22"/>
  <c r="OGS30" i="22"/>
  <c r="OGR30" i="22"/>
  <c r="OGQ30" i="22"/>
  <c r="OGP30" i="22"/>
  <c r="OGO30" i="22"/>
  <c r="OGN30" i="22"/>
  <c r="OGM30" i="22"/>
  <c r="OGL30" i="22"/>
  <c r="OGK30" i="22"/>
  <c r="OGJ30" i="22"/>
  <c r="OGI30" i="22"/>
  <c r="OGH30" i="22"/>
  <c r="OGG30" i="22"/>
  <c r="OGF30" i="22"/>
  <c r="OGE30" i="22"/>
  <c r="OGD30" i="22"/>
  <c r="OGC30" i="22"/>
  <c r="OGB30" i="22"/>
  <c r="OGA30" i="22"/>
  <c r="OFZ30" i="22"/>
  <c r="OFY30" i="22"/>
  <c r="OFX30" i="22"/>
  <c r="OFW30" i="22"/>
  <c r="OFV30" i="22"/>
  <c r="OFU30" i="22"/>
  <c r="OFT30" i="22"/>
  <c r="OFS30" i="22"/>
  <c r="OFR30" i="22"/>
  <c r="OFQ30" i="22"/>
  <c r="OFP30" i="22"/>
  <c r="OFO30" i="22"/>
  <c r="OFN30" i="22"/>
  <c r="OFM30" i="22"/>
  <c r="OFL30" i="22"/>
  <c r="OFK30" i="22"/>
  <c r="OFJ30" i="22"/>
  <c r="OFI30" i="22"/>
  <c r="OFH30" i="22"/>
  <c r="OFG30" i="22"/>
  <c r="OFF30" i="22"/>
  <c r="OFE30" i="22"/>
  <c r="OFD30" i="22"/>
  <c r="OFC30" i="22"/>
  <c r="OFB30" i="22"/>
  <c r="OFA30" i="22"/>
  <c r="OEZ30" i="22"/>
  <c r="OEY30" i="22"/>
  <c r="OEX30" i="22"/>
  <c r="OEW30" i="22"/>
  <c r="OEV30" i="22"/>
  <c r="OEU30" i="22"/>
  <c r="OET30" i="22"/>
  <c r="OES30" i="22"/>
  <c r="OER30" i="22"/>
  <c r="OEQ30" i="22"/>
  <c r="OEP30" i="22"/>
  <c r="OEO30" i="22"/>
  <c r="OEN30" i="22"/>
  <c r="OEM30" i="22"/>
  <c r="OEL30" i="22"/>
  <c r="OEK30" i="22"/>
  <c r="OEJ30" i="22"/>
  <c r="OEI30" i="22"/>
  <c r="OEH30" i="22"/>
  <c r="OEG30" i="22"/>
  <c r="OEF30" i="22"/>
  <c r="OEE30" i="22"/>
  <c r="OED30" i="22"/>
  <c r="OEC30" i="22"/>
  <c r="OEB30" i="22"/>
  <c r="OEA30" i="22"/>
  <c r="ODZ30" i="22"/>
  <c r="ODY30" i="22"/>
  <c r="ODX30" i="22"/>
  <c r="ODW30" i="22"/>
  <c r="ODV30" i="22"/>
  <c r="ODU30" i="22"/>
  <c r="ODT30" i="22"/>
  <c r="ODS30" i="22"/>
  <c r="ODR30" i="22"/>
  <c r="ODQ30" i="22"/>
  <c r="ODP30" i="22"/>
  <c r="ODO30" i="22"/>
  <c r="ODN30" i="22"/>
  <c r="ODM30" i="22"/>
  <c r="ODL30" i="22"/>
  <c r="ODK30" i="22"/>
  <c r="ODJ30" i="22"/>
  <c r="ODI30" i="22"/>
  <c r="ODH30" i="22"/>
  <c r="ODG30" i="22"/>
  <c r="ODF30" i="22"/>
  <c r="ODE30" i="22"/>
  <c r="ODD30" i="22"/>
  <c r="ODC30" i="22"/>
  <c r="ODB30" i="22"/>
  <c r="ODA30" i="22"/>
  <c r="OCZ30" i="22"/>
  <c r="OCY30" i="22"/>
  <c r="OCX30" i="22"/>
  <c r="OCW30" i="22"/>
  <c r="OCV30" i="22"/>
  <c r="OCU30" i="22"/>
  <c r="OCT30" i="22"/>
  <c r="OCS30" i="22"/>
  <c r="OCR30" i="22"/>
  <c r="OCQ30" i="22"/>
  <c r="OCP30" i="22"/>
  <c r="OCO30" i="22"/>
  <c r="OCN30" i="22"/>
  <c r="OCM30" i="22"/>
  <c r="OCL30" i="22"/>
  <c r="OCK30" i="22"/>
  <c r="OCJ30" i="22"/>
  <c r="OCI30" i="22"/>
  <c r="OCH30" i="22"/>
  <c r="OCG30" i="22"/>
  <c r="OCF30" i="22"/>
  <c r="OCE30" i="22"/>
  <c r="OCD30" i="22"/>
  <c r="OCC30" i="22"/>
  <c r="OCB30" i="22"/>
  <c r="OCA30" i="22"/>
  <c r="OBZ30" i="22"/>
  <c r="OBY30" i="22"/>
  <c r="OBX30" i="22"/>
  <c r="OBW30" i="22"/>
  <c r="OBV30" i="22"/>
  <c r="OBU30" i="22"/>
  <c r="OBT30" i="22"/>
  <c r="OBS30" i="22"/>
  <c r="OBR30" i="22"/>
  <c r="OBQ30" i="22"/>
  <c r="OBP30" i="22"/>
  <c r="OBO30" i="22"/>
  <c r="OBN30" i="22"/>
  <c r="OBM30" i="22"/>
  <c r="OBL30" i="22"/>
  <c r="OBK30" i="22"/>
  <c r="OBJ30" i="22"/>
  <c r="OBI30" i="22"/>
  <c r="OBH30" i="22"/>
  <c r="OBG30" i="22"/>
  <c r="OBF30" i="22"/>
  <c r="OBE30" i="22"/>
  <c r="OBD30" i="22"/>
  <c r="OBC30" i="22"/>
  <c r="OBB30" i="22"/>
  <c r="OBA30" i="22"/>
  <c r="OAZ30" i="22"/>
  <c r="OAY30" i="22"/>
  <c r="OAX30" i="22"/>
  <c r="OAW30" i="22"/>
  <c r="OAV30" i="22"/>
  <c r="OAU30" i="22"/>
  <c r="OAT30" i="22"/>
  <c r="OAS30" i="22"/>
  <c r="OAR30" i="22"/>
  <c r="OAQ30" i="22"/>
  <c r="OAP30" i="22"/>
  <c r="OAO30" i="22"/>
  <c r="OAN30" i="22"/>
  <c r="OAM30" i="22"/>
  <c r="OAL30" i="22"/>
  <c r="OAK30" i="22"/>
  <c r="OAJ30" i="22"/>
  <c r="OAI30" i="22"/>
  <c r="OAH30" i="22"/>
  <c r="OAG30" i="22"/>
  <c r="OAF30" i="22"/>
  <c r="OAE30" i="22"/>
  <c r="OAD30" i="22"/>
  <c r="OAC30" i="22"/>
  <c r="OAB30" i="22"/>
  <c r="OAA30" i="22"/>
  <c r="NZZ30" i="22"/>
  <c r="NZY30" i="22"/>
  <c r="NZX30" i="22"/>
  <c r="NZW30" i="22"/>
  <c r="NZV30" i="22"/>
  <c r="NZU30" i="22"/>
  <c r="NZT30" i="22"/>
  <c r="NZS30" i="22"/>
  <c r="NZR30" i="22"/>
  <c r="NZQ30" i="22"/>
  <c r="NZP30" i="22"/>
  <c r="NZO30" i="22"/>
  <c r="NZN30" i="22"/>
  <c r="NZM30" i="22"/>
  <c r="NZL30" i="22"/>
  <c r="NZK30" i="22"/>
  <c r="NZJ30" i="22"/>
  <c r="NZI30" i="22"/>
  <c r="NZH30" i="22"/>
  <c r="NZG30" i="22"/>
  <c r="NZF30" i="22"/>
  <c r="NZE30" i="22"/>
  <c r="NZD30" i="22"/>
  <c r="NZC30" i="22"/>
  <c r="NZB30" i="22"/>
  <c r="NZA30" i="22"/>
  <c r="NYZ30" i="22"/>
  <c r="NYY30" i="22"/>
  <c r="NYX30" i="22"/>
  <c r="NYW30" i="22"/>
  <c r="NYV30" i="22"/>
  <c r="NYU30" i="22"/>
  <c r="NYT30" i="22"/>
  <c r="NYS30" i="22"/>
  <c r="NYR30" i="22"/>
  <c r="NYQ30" i="22"/>
  <c r="NYP30" i="22"/>
  <c r="NYO30" i="22"/>
  <c r="NYN30" i="22"/>
  <c r="NYM30" i="22"/>
  <c r="NYL30" i="22"/>
  <c r="NYK30" i="22"/>
  <c r="NYJ30" i="22"/>
  <c r="NYI30" i="22"/>
  <c r="NYH30" i="22"/>
  <c r="NYG30" i="22"/>
  <c r="NYF30" i="22"/>
  <c r="NYE30" i="22"/>
  <c r="NYD30" i="22"/>
  <c r="NYC30" i="22"/>
  <c r="NYB30" i="22"/>
  <c r="NYA30" i="22"/>
  <c r="NXZ30" i="22"/>
  <c r="NXY30" i="22"/>
  <c r="NXX30" i="22"/>
  <c r="NXW30" i="22"/>
  <c r="NXV30" i="22"/>
  <c r="NXU30" i="22"/>
  <c r="NXT30" i="22"/>
  <c r="NXS30" i="22"/>
  <c r="NXR30" i="22"/>
  <c r="NXQ30" i="22"/>
  <c r="NXP30" i="22"/>
  <c r="NXO30" i="22"/>
  <c r="NXN30" i="22"/>
  <c r="NXM30" i="22"/>
  <c r="NXL30" i="22"/>
  <c r="NXK30" i="22"/>
  <c r="NXJ30" i="22"/>
  <c r="NXI30" i="22"/>
  <c r="NXH30" i="22"/>
  <c r="NXG30" i="22"/>
  <c r="NXF30" i="22"/>
  <c r="NXE30" i="22"/>
  <c r="NXD30" i="22"/>
  <c r="NXC30" i="22"/>
  <c r="NXB30" i="22"/>
  <c r="NXA30" i="22"/>
  <c r="NWZ30" i="22"/>
  <c r="NWY30" i="22"/>
  <c r="NWX30" i="22"/>
  <c r="NWW30" i="22"/>
  <c r="NWV30" i="22"/>
  <c r="NWU30" i="22"/>
  <c r="NWT30" i="22"/>
  <c r="NWS30" i="22"/>
  <c r="NWR30" i="22"/>
  <c r="NWQ30" i="22"/>
  <c r="NWP30" i="22"/>
  <c r="NWO30" i="22"/>
  <c r="NWN30" i="22"/>
  <c r="NWM30" i="22"/>
  <c r="NWL30" i="22"/>
  <c r="NWK30" i="22"/>
  <c r="NWJ30" i="22"/>
  <c r="NWI30" i="22"/>
  <c r="NWH30" i="22"/>
  <c r="NWG30" i="22"/>
  <c r="NWF30" i="22"/>
  <c r="NWE30" i="22"/>
  <c r="NWD30" i="22"/>
  <c r="NWC30" i="22"/>
  <c r="NWB30" i="22"/>
  <c r="NWA30" i="22"/>
  <c r="NVZ30" i="22"/>
  <c r="NVY30" i="22"/>
  <c r="NVX30" i="22"/>
  <c r="NVW30" i="22"/>
  <c r="NVV30" i="22"/>
  <c r="NVU30" i="22"/>
  <c r="NVT30" i="22"/>
  <c r="NVS30" i="22"/>
  <c r="NVR30" i="22"/>
  <c r="NVQ30" i="22"/>
  <c r="NVP30" i="22"/>
  <c r="NVO30" i="22"/>
  <c r="NVN30" i="22"/>
  <c r="NVM30" i="22"/>
  <c r="NVL30" i="22"/>
  <c r="NVK30" i="22"/>
  <c r="NVJ30" i="22"/>
  <c r="NVI30" i="22"/>
  <c r="NVH30" i="22"/>
  <c r="NVG30" i="22"/>
  <c r="NVF30" i="22"/>
  <c r="NVE30" i="22"/>
  <c r="NVD30" i="22"/>
  <c r="NVC30" i="22"/>
  <c r="NVB30" i="22"/>
  <c r="NVA30" i="22"/>
  <c r="NUZ30" i="22"/>
  <c r="NUY30" i="22"/>
  <c r="NUX30" i="22"/>
  <c r="NUW30" i="22"/>
  <c r="NUV30" i="22"/>
  <c r="NUU30" i="22"/>
  <c r="NUT30" i="22"/>
  <c r="NUS30" i="22"/>
  <c r="NUR30" i="22"/>
  <c r="NUQ30" i="22"/>
  <c r="NUP30" i="22"/>
  <c r="NUO30" i="22"/>
  <c r="NUN30" i="22"/>
  <c r="NUM30" i="22"/>
  <c r="NUL30" i="22"/>
  <c r="NUK30" i="22"/>
  <c r="NUJ30" i="22"/>
  <c r="NUI30" i="22"/>
  <c r="NUH30" i="22"/>
  <c r="NUG30" i="22"/>
  <c r="NUF30" i="22"/>
  <c r="NUE30" i="22"/>
  <c r="NUD30" i="22"/>
  <c r="NUC30" i="22"/>
  <c r="NUB30" i="22"/>
  <c r="NUA30" i="22"/>
  <c r="NTZ30" i="22"/>
  <c r="NTY30" i="22"/>
  <c r="NTX30" i="22"/>
  <c r="NTW30" i="22"/>
  <c r="NTV30" i="22"/>
  <c r="NTU30" i="22"/>
  <c r="NTT30" i="22"/>
  <c r="NTS30" i="22"/>
  <c r="NTR30" i="22"/>
  <c r="NTQ30" i="22"/>
  <c r="NTP30" i="22"/>
  <c r="NTO30" i="22"/>
  <c r="NTN30" i="22"/>
  <c r="NTM30" i="22"/>
  <c r="NTL30" i="22"/>
  <c r="NTK30" i="22"/>
  <c r="NTJ30" i="22"/>
  <c r="NTI30" i="22"/>
  <c r="NTH30" i="22"/>
  <c r="NTG30" i="22"/>
  <c r="NTF30" i="22"/>
  <c r="NTE30" i="22"/>
  <c r="NTD30" i="22"/>
  <c r="NTC30" i="22"/>
  <c r="NTB30" i="22"/>
  <c r="NTA30" i="22"/>
  <c r="NSZ30" i="22"/>
  <c r="NSY30" i="22"/>
  <c r="NSX30" i="22"/>
  <c r="NSW30" i="22"/>
  <c r="NSV30" i="22"/>
  <c r="NSU30" i="22"/>
  <c r="NST30" i="22"/>
  <c r="NSS30" i="22"/>
  <c r="NSR30" i="22"/>
  <c r="NSQ30" i="22"/>
  <c r="NSP30" i="22"/>
  <c r="NSO30" i="22"/>
  <c r="NSN30" i="22"/>
  <c r="NSM30" i="22"/>
  <c r="NSL30" i="22"/>
  <c r="NSK30" i="22"/>
  <c r="NSJ30" i="22"/>
  <c r="NSI30" i="22"/>
  <c r="NSH30" i="22"/>
  <c r="NSG30" i="22"/>
  <c r="NSF30" i="22"/>
  <c r="NSE30" i="22"/>
  <c r="NSD30" i="22"/>
  <c r="NSC30" i="22"/>
  <c r="NSB30" i="22"/>
  <c r="NSA30" i="22"/>
  <c r="NRZ30" i="22"/>
  <c r="NRY30" i="22"/>
  <c r="NRX30" i="22"/>
  <c r="NRW30" i="22"/>
  <c r="NRV30" i="22"/>
  <c r="NRU30" i="22"/>
  <c r="NRT30" i="22"/>
  <c r="NRS30" i="22"/>
  <c r="NRR30" i="22"/>
  <c r="NRQ30" i="22"/>
  <c r="NRP30" i="22"/>
  <c r="NRO30" i="22"/>
  <c r="NRN30" i="22"/>
  <c r="NRM30" i="22"/>
  <c r="NRL30" i="22"/>
  <c r="NRK30" i="22"/>
  <c r="NRJ30" i="22"/>
  <c r="NRI30" i="22"/>
  <c r="NRH30" i="22"/>
  <c r="NRG30" i="22"/>
  <c r="NRF30" i="22"/>
  <c r="NRE30" i="22"/>
  <c r="NRD30" i="22"/>
  <c r="NRC30" i="22"/>
  <c r="NRB30" i="22"/>
  <c r="NRA30" i="22"/>
  <c r="NQZ30" i="22"/>
  <c r="NQY30" i="22"/>
  <c r="NQX30" i="22"/>
  <c r="NQW30" i="22"/>
  <c r="NQV30" i="22"/>
  <c r="NQU30" i="22"/>
  <c r="NQT30" i="22"/>
  <c r="NQS30" i="22"/>
  <c r="NQR30" i="22"/>
  <c r="NQQ30" i="22"/>
  <c r="NQP30" i="22"/>
  <c r="NQO30" i="22"/>
  <c r="NQN30" i="22"/>
  <c r="NQM30" i="22"/>
  <c r="NQL30" i="22"/>
  <c r="NQK30" i="22"/>
  <c r="NQJ30" i="22"/>
  <c r="NQI30" i="22"/>
  <c r="NQH30" i="22"/>
  <c r="NQG30" i="22"/>
  <c r="NQF30" i="22"/>
  <c r="NQE30" i="22"/>
  <c r="NQD30" i="22"/>
  <c r="NQC30" i="22"/>
  <c r="NQB30" i="22"/>
  <c r="NQA30" i="22"/>
  <c r="NPZ30" i="22"/>
  <c r="NPY30" i="22"/>
  <c r="NPX30" i="22"/>
  <c r="NPW30" i="22"/>
  <c r="NPV30" i="22"/>
  <c r="NPU30" i="22"/>
  <c r="NPT30" i="22"/>
  <c r="NPS30" i="22"/>
  <c r="NPR30" i="22"/>
  <c r="NPQ30" i="22"/>
  <c r="NPP30" i="22"/>
  <c r="NPO30" i="22"/>
  <c r="NPN30" i="22"/>
  <c r="NPM30" i="22"/>
  <c r="NPL30" i="22"/>
  <c r="NPK30" i="22"/>
  <c r="NPJ30" i="22"/>
  <c r="NPI30" i="22"/>
  <c r="NPH30" i="22"/>
  <c r="NPG30" i="22"/>
  <c r="NPF30" i="22"/>
  <c r="NPE30" i="22"/>
  <c r="NPD30" i="22"/>
  <c r="NPC30" i="22"/>
  <c r="NPB30" i="22"/>
  <c r="NPA30" i="22"/>
  <c r="NOZ30" i="22"/>
  <c r="NOY30" i="22"/>
  <c r="NOX30" i="22"/>
  <c r="NOW30" i="22"/>
  <c r="NOV30" i="22"/>
  <c r="NOU30" i="22"/>
  <c r="NOT30" i="22"/>
  <c r="NOS30" i="22"/>
  <c r="NOR30" i="22"/>
  <c r="NOQ30" i="22"/>
  <c r="NOP30" i="22"/>
  <c r="NOO30" i="22"/>
  <c r="NON30" i="22"/>
  <c r="NOM30" i="22"/>
  <c r="NOL30" i="22"/>
  <c r="NOK30" i="22"/>
  <c r="NOJ30" i="22"/>
  <c r="NOI30" i="22"/>
  <c r="NOH30" i="22"/>
  <c r="NOG30" i="22"/>
  <c r="NOF30" i="22"/>
  <c r="NOE30" i="22"/>
  <c r="NOD30" i="22"/>
  <c r="NOC30" i="22"/>
  <c r="NOB30" i="22"/>
  <c r="NOA30" i="22"/>
  <c r="NNZ30" i="22"/>
  <c r="NNY30" i="22"/>
  <c r="NNX30" i="22"/>
  <c r="NNW30" i="22"/>
  <c r="NNV30" i="22"/>
  <c r="NNU30" i="22"/>
  <c r="NNT30" i="22"/>
  <c r="NNS30" i="22"/>
  <c r="NNR30" i="22"/>
  <c r="NNQ30" i="22"/>
  <c r="NNP30" i="22"/>
  <c r="NNO30" i="22"/>
  <c r="NNN30" i="22"/>
  <c r="NNM30" i="22"/>
  <c r="NNL30" i="22"/>
  <c r="NNK30" i="22"/>
  <c r="NNJ30" i="22"/>
  <c r="NNI30" i="22"/>
  <c r="NNH30" i="22"/>
  <c r="NNG30" i="22"/>
  <c r="NNF30" i="22"/>
  <c r="NNE30" i="22"/>
  <c r="NND30" i="22"/>
  <c r="NNC30" i="22"/>
  <c r="NNB30" i="22"/>
  <c r="NNA30" i="22"/>
  <c r="NMZ30" i="22"/>
  <c r="NMY30" i="22"/>
  <c r="NMX30" i="22"/>
  <c r="NMW30" i="22"/>
  <c r="NMV30" i="22"/>
  <c r="NMU30" i="22"/>
  <c r="NMT30" i="22"/>
  <c r="NMS30" i="22"/>
  <c r="NMR30" i="22"/>
  <c r="NMQ30" i="22"/>
  <c r="NMP30" i="22"/>
  <c r="NMO30" i="22"/>
  <c r="NMN30" i="22"/>
  <c r="NMM30" i="22"/>
  <c r="NML30" i="22"/>
  <c r="NMK30" i="22"/>
  <c r="NMJ30" i="22"/>
  <c r="NMI30" i="22"/>
  <c r="NMH30" i="22"/>
  <c r="NMG30" i="22"/>
  <c r="NMF30" i="22"/>
  <c r="NME30" i="22"/>
  <c r="NMD30" i="22"/>
  <c r="NMC30" i="22"/>
  <c r="NMB30" i="22"/>
  <c r="NMA30" i="22"/>
  <c r="NLZ30" i="22"/>
  <c r="NLY30" i="22"/>
  <c r="NLX30" i="22"/>
  <c r="NLW30" i="22"/>
  <c r="NLV30" i="22"/>
  <c r="NLU30" i="22"/>
  <c r="NLT30" i="22"/>
  <c r="NLS30" i="22"/>
  <c r="NLR30" i="22"/>
  <c r="NLQ30" i="22"/>
  <c r="NLP30" i="22"/>
  <c r="NLO30" i="22"/>
  <c r="NLN30" i="22"/>
  <c r="NLM30" i="22"/>
  <c r="NLL30" i="22"/>
  <c r="NLK30" i="22"/>
  <c r="NLJ30" i="22"/>
  <c r="NLI30" i="22"/>
  <c r="NLH30" i="22"/>
  <c r="NLG30" i="22"/>
  <c r="NLF30" i="22"/>
  <c r="NLE30" i="22"/>
  <c r="NLD30" i="22"/>
  <c r="NLC30" i="22"/>
  <c r="NLB30" i="22"/>
  <c r="NLA30" i="22"/>
  <c r="NKZ30" i="22"/>
  <c r="NKY30" i="22"/>
  <c r="NKX30" i="22"/>
  <c r="NKW30" i="22"/>
  <c r="NKV30" i="22"/>
  <c r="NKU30" i="22"/>
  <c r="NKT30" i="22"/>
  <c r="NKS30" i="22"/>
  <c r="NKR30" i="22"/>
  <c r="NKQ30" i="22"/>
  <c r="NKP30" i="22"/>
  <c r="NKO30" i="22"/>
  <c r="NKN30" i="22"/>
  <c r="NKM30" i="22"/>
  <c r="NKL30" i="22"/>
  <c r="NKK30" i="22"/>
  <c r="NKJ30" i="22"/>
  <c r="NKI30" i="22"/>
  <c r="NKH30" i="22"/>
  <c r="NKG30" i="22"/>
  <c r="NKF30" i="22"/>
  <c r="NKE30" i="22"/>
  <c r="NKD30" i="22"/>
  <c r="NKC30" i="22"/>
  <c r="NKB30" i="22"/>
  <c r="NKA30" i="22"/>
  <c r="NJZ30" i="22"/>
  <c r="NJY30" i="22"/>
  <c r="NJX30" i="22"/>
  <c r="NJW30" i="22"/>
  <c r="NJV30" i="22"/>
  <c r="NJU30" i="22"/>
  <c r="NJT30" i="22"/>
  <c r="NJS30" i="22"/>
  <c r="NJR30" i="22"/>
  <c r="NJQ30" i="22"/>
  <c r="NJP30" i="22"/>
  <c r="NJO30" i="22"/>
  <c r="NJN30" i="22"/>
  <c r="NJM30" i="22"/>
  <c r="NJL30" i="22"/>
  <c r="NJK30" i="22"/>
  <c r="NJJ30" i="22"/>
  <c r="NJI30" i="22"/>
  <c r="NJH30" i="22"/>
  <c r="NJG30" i="22"/>
  <c r="NJF30" i="22"/>
  <c r="NJE30" i="22"/>
  <c r="NJD30" i="22"/>
  <c r="NJC30" i="22"/>
  <c r="NJB30" i="22"/>
  <c r="NJA30" i="22"/>
  <c r="NIZ30" i="22"/>
  <c r="NIY30" i="22"/>
  <c r="NIX30" i="22"/>
  <c r="NIW30" i="22"/>
  <c r="NIV30" i="22"/>
  <c r="NIU30" i="22"/>
  <c r="NIT30" i="22"/>
  <c r="NIS30" i="22"/>
  <c r="NIR30" i="22"/>
  <c r="NIQ30" i="22"/>
  <c r="NIP30" i="22"/>
  <c r="NIO30" i="22"/>
  <c r="NIN30" i="22"/>
  <c r="NIM30" i="22"/>
  <c r="NIL30" i="22"/>
  <c r="NIK30" i="22"/>
  <c r="NIJ30" i="22"/>
  <c r="NII30" i="22"/>
  <c r="NIH30" i="22"/>
  <c r="NIG30" i="22"/>
  <c r="NIF30" i="22"/>
  <c r="NIE30" i="22"/>
  <c r="NID30" i="22"/>
  <c r="NIC30" i="22"/>
  <c r="NIB30" i="22"/>
  <c r="NIA30" i="22"/>
  <c r="NHZ30" i="22"/>
  <c r="NHY30" i="22"/>
  <c r="NHX30" i="22"/>
  <c r="NHW30" i="22"/>
  <c r="NHV30" i="22"/>
  <c r="NHU30" i="22"/>
  <c r="NHT30" i="22"/>
  <c r="NHS30" i="22"/>
  <c r="NHR30" i="22"/>
  <c r="NHQ30" i="22"/>
  <c r="NHP30" i="22"/>
  <c r="NHO30" i="22"/>
  <c r="NHN30" i="22"/>
  <c r="NHM30" i="22"/>
  <c r="NHL30" i="22"/>
  <c r="NHK30" i="22"/>
  <c r="NHJ30" i="22"/>
  <c r="NHI30" i="22"/>
  <c r="NHH30" i="22"/>
  <c r="NHG30" i="22"/>
  <c r="NHF30" i="22"/>
  <c r="NHE30" i="22"/>
  <c r="NHD30" i="22"/>
  <c r="NHC30" i="22"/>
  <c r="NHB30" i="22"/>
  <c r="NHA30" i="22"/>
  <c r="NGZ30" i="22"/>
  <c r="NGY30" i="22"/>
  <c r="NGX30" i="22"/>
  <c r="NGW30" i="22"/>
  <c r="NGV30" i="22"/>
  <c r="NGU30" i="22"/>
  <c r="NGT30" i="22"/>
  <c r="NGS30" i="22"/>
  <c r="NGR30" i="22"/>
  <c r="NGQ30" i="22"/>
  <c r="NGP30" i="22"/>
  <c r="NGO30" i="22"/>
  <c r="NGN30" i="22"/>
  <c r="NGM30" i="22"/>
  <c r="NGL30" i="22"/>
  <c r="NGK30" i="22"/>
  <c r="NGJ30" i="22"/>
  <c r="NGI30" i="22"/>
  <c r="NGH30" i="22"/>
  <c r="NGG30" i="22"/>
  <c r="NGF30" i="22"/>
  <c r="NGE30" i="22"/>
  <c r="NGD30" i="22"/>
  <c r="NGC30" i="22"/>
  <c r="NGB30" i="22"/>
  <c r="NGA30" i="22"/>
  <c r="NFZ30" i="22"/>
  <c r="NFY30" i="22"/>
  <c r="NFX30" i="22"/>
  <c r="NFW30" i="22"/>
  <c r="NFV30" i="22"/>
  <c r="NFU30" i="22"/>
  <c r="NFT30" i="22"/>
  <c r="NFS30" i="22"/>
  <c r="NFR30" i="22"/>
  <c r="NFQ30" i="22"/>
  <c r="NFP30" i="22"/>
  <c r="NFO30" i="22"/>
  <c r="NFN30" i="22"/>
  <c r="NFM30" i="22"/>
  <c r="NFL30" i="22"/>
  <c r="NFK30" i="22"/>
  <c r="NFJ30" i="22"/>
  <c r="NFI30" i="22"/>
  <c r="NFH30" i="22"/>
  <c r="NFG30" i="22"/>
  <c r="NFF30" i="22"/>
  <c r="NFE30" i="22"/>
  <c r="NFD30" i="22"/>
  <c r="NFC30" i="22"/>
  <c r="NFB30" i="22"/>
  <c r="NFA30" i="22"/>
  <c r="NEZ30" i="22"/>
  <c r="NEY30" i="22"/>
  <c r="NEX30" i="22"/>
  <c r="NEW30" i="22"/>
  <c r="NEV30" i="22"/>
  <c r="NEU30" i="22"/>
  <c r="NET30" i="22"/>
  <c r="NES30" i="22"/>
  <c r="NER30" i="22"/>
  <c r="NEQ30" i="22"/>
  <c r="NEP30" i="22"/>
  <c r="NEO30" i="22"/>
  <c r="NEN30" i="22"/>
  <c r="NEM30" i="22"/>
  <c r="NEL30" i="22"/>
  <c r="NEK30" i="22"/>
  <c r="NEJ30" i="22"/>
  <c r="NEI30" i="22"/>
  <c r="NEH30" i="22"/>
  <c r="NEG30" i="22"/>
  <c r="NEF30" i="22"/>
  <c r="NEE30" i="22"/>
  <c r="NED30" i="22"/>
  <c r="NEC30" i="22"/>
  <c r="NEB30" i="22"/>
  <c r="NEA30" i="22"/>
  <c r="NDZ30" i="22"/>
  <c r="NDY30" i="22"/>
  <c r="NDX30" i="22"/>
  <c r="NDW30" i="22"/>
  <c r="NDV30" i="22"/>
  <c r="NDU30" i="22"/>
  <c r="NDT30" i="22"/>
  <c r="NDS30" i="22"/>
  <c r="NDR30" i="22"/>
  <c r="NDQ30" i="22"/>
  <c r="NDP30" i="22"/>
  <c r="NDO30" i="22"/>
  <c r="NDN30" i="22"/>
  <c r="NDM30" i="22"/>
  <c r="NDL30" i="22"/>
  <c r="NDK30" i="22"/>
  <c r="NDJ30" i="22"/>
  <c r="NDI30" i="22"/>
  <c r="NDH30" i="22"/>
  <c r="NDG30" i="22"/>
  <c r="NDF30" i="22"/>
  <c r="NDE30" i="22"/>
  <c r="NDD30" i="22"/>
  <c r="NDC30" i="22"/>
  <c r="NDB30" i="22"/>
  <c r="NDA30" i="22"/>
  <c r="NCZ30" i="22"/>
  <c r="NCY30" i="22"/>
  <c r="NCX30" i="22"/>
  <c r="NCW30" i="22"/>
  <c r="NCV30" i="22"/>
  <c r="NCU30" i="22"/>
  <c r="NCT30" i="22"/>
  <c r="NCS30" i="22"/>
  <c r="NCR30" i="22"/>
  <c r="NCQ30" i="22"/>
  <c r="NCP30" i="22"/>
  <c r="NCO30" i="22"/>
  <c r="NCN30" i="22"/>
  <c r="NCM30" i="22"/>
  <c r="NCL30" i="22"/>
  <c r="NCK30" i="22"/>
  <c r="NCJ30" i="22"/>
  <c r="NCI30" i="22"/>
  <c r="NCH30" i="22"/>
  <c r="NCG30" i="22"/>
  <c r="NCF30" i="22"/>
  <c r="NCE30" i="22"/>
  <c r="NCD30" i="22"/>
  <c r="NCC30" i="22"/>
  <c r="NCB30" i="22"/>
  <c r="NCA30" i="22"/>
  <c r="NBZ30" i="22"/>
  <c r="NBY30" i="22"/>
  <c r="NBX30" i="22"/>
  <c r="NBW30" i="22"/>
  <c r="NBV30" i="22"/>
  <c r="NBU30" i="22"/>
  <c r="NBT30" i="22"/>
  <c r="NBS30" i="22"/>
  <c r="NBR30" i="22"/>
  <c r="NBQ30" i="22"/>
  <c r="NBP30" i="22"/>
  <c r="NBO30" i="22"/>
  <c r="NBN30" i="22"/>
  <c r="NBM30" i="22"/>
  <c r="NBL30" i="22"/>
  <c r="NBK30" i="22"/>
  <c r="NBJ30" i="22"/>
  <c r="NBI30" i="22"/>
  <c r="NBH30" i="22"/>
  <c r="NBG30" i="22"/>
  <c r="NBF30" i="22"/>
  <c r="NBE30" i="22"/>
  <c r="NBD30" i="22"/>
  <c r="NBC30" i="22"/>
  <c r="NBB30" i="22"/>
  <c r="NBA30" i="22"/>
  <c r="NAZ30" i="22"/>
  <c r="NAY30" i="22"/>
  <c r="NAX30" i="22"/>
  <c r="NAW30" i="22"/>
  <c r="NAV30" i="22"/>
  <c r="NAU30" i="22"/>
  <c r="NAT30" i="22"/>
  <c r="NAS30" i="22"/>
  <c r="NAR30" i="22"/>
  <c r="NAQ30" i="22"/>
  <c r="NAP30" i="22"/>
  <c r="NAO30" i="22"/>
  <c r="NAN30" i="22"/>
  <c r="NAM30" i="22"/>
  <c r="NAL30" i="22"/>
  <c r="NAK30" i="22"/>
  <c r="NAJ30" i="22"/>
  <c r="NAI30" i="22"/>
  <c r="NAH30" i="22"/>
  <c r="NAG30" i="22"/>
  <c r="NAF30" i="22"/>
  <c r="NAE30" i="22"/>
  <c r="NAD30" i="22"/>
  <c r="NAC30" i="22"/>
  <c r="NAB30" i="22"/>
  <c r="NAA30" i="22"/>
  <c r="MZZ30" i="22"/>
  <c r="MZY30" i="22"/>
  <c r="MZX30" i="22"/>
  <c r="MZW30" i="22"/>
  <c r="MZV30" i="22"/>
  <c r="MZU30" i="22"/>
  <c r="MZT30" i="22"/>
  <c r="MZS30" i="22"/>
  <c r="MZR30" i="22"/>
  <c r="MZQ30" i="22"/>
  <c r="MZP30" i="22"/>
  <c r="MZO30" i="22"/>
  <c r="MZN30" i="22"/>
  <c r="MZM30" i="22"/>
  <c r="MZL30" i="22"/>
  <c r="MZK30" i="22"/>
  <c r="MZJ30" i="22"/>
  <c r="MZI30" i="22"/>
  <c r="MZH30" i="22"/>
  <c r="MZG30" i="22"/>
  <c r="MZF30" i="22"/>
  <c r="MZE30" i="22"/>
  <c r="MZD30" i="22"/>
  <c r="MZC30" i="22"/>
  <c r="MZB30" i="22"/>
  <c r="MZA30" i="22"/>
  <c r="MYZ30" i="22"/>
  <c r="MYY30" i="22"/>
  <c r="MYX30" i="22"/>
  <c r="MYW30" i="22"/>
  <c r="MYV30" i="22"/>
  <c r="MYU30" i="22"/>
  <c r="MYT30" i="22"/>
  <c r="MYS30" i="22"/>
  <c r="MYR30" i="22"/>
  <c r="MYQ30" i="22"/>
  <c r="MYP30" i="22"/>
  <c r="MYO30" i="22"/>
  <c r="MYN30" i="22"/>
  <c r="MYM30" i="22"/>
  <c r="MYL30" i="22"/>
  <c r="MYK30" i="22"/>
  <c r="MYJ30" i="22"/>
  <c r="MYI30" i="22"/>
  <c r="MYH30" i="22"/>
  <c r="MYG30" i="22"/>
  <c r="MYF30" i="22"/>
  <c r="MYE30" i="22"/>
  <c r="MYD30" i="22"/>
  <c r="MYC30" i="22"/>
  <c r="MYB30" i="22"/>
  <c r="MYA30" i="22"/>
  <c r="MXZ30" i="22"/>
  <c r="MXY30" i="22"/>
  <c r="MXX30" i="22"/>
  <c r="MXW30" i="22"/>
  <c r="MXV30" i="22"/>
  <c r="MXU30" i="22"/>
  <c r="MXT30" i="22"/>
  <c r="MXS30" i="22"/>
  <c r="MXR30" i="22"/>
  <c r="MXQ30" i="22"/>
  <c r="MXP30" i="22"/>
  <c r="MXO30" i="22"/>
  <c r="MXN30" i="22"/>
  <c r="MXM30" i="22"/>
  <c r="MXL30" i="22"/>
  <c r="MXK30" i="22"/>
  <c r="MXJ30" i="22"/>
  <c r="MXI30" i="22"/>
  <c r="MXH30" i="22"/>
  <c r="MXG30" i="22"/>
  <c r="MXF30" i="22"/>
  <c r="MXE30" i="22"/>
  <c r="MXD30" i="22"/>
  <c r="MXC30" i="22"/>
  <c r="MXB30" i="22"/>
  <c r="MXA30" i="22"/>
  <c r="MWZ30" i="22"/>
  <c r="MWY30" i="22"/>
  <c r="MWX30" i="22"/>
  <c r="MWW30" i="22"/>
  <c r="MWV30" i="22"/>
  <c r="MWU30" i="22"/>
  <c r="MWT30" i="22"/>
  <c r="MWS30" i="22"/>
  <c r="MWR30" i="22"/>
  <c r="MWQ30" i="22"/>
  <c r="MWP30" i="22"/>
  <c r="MWO30" i="22"/>
  <c r="MWN30" i="22"/>
  <c r="MWM30" i="22"/>
  <c r="MWL30" i="22"/>
  <c r="MWK30" i="22"/>
  <c r="MWJ30" i="22"/>
  <c r="MWI30" i="22"/>
  <c r="MWH30" i="22"/>
  <c r="MWG30" i="22"/>
  <c r="MWF30" i="22"/>
  <c r="MWE30" i="22"/>
  <c r="MWD30" i="22"/>
  <c r="MWC30" i="22"/>
  <c r="MWB30" i="22"/>
  <c r="MWA30" i="22"/>
  <c r="MVZ30" i="22"/>
  <c r="MVY30" i="22"/>
  <c r="MVX30" i="22"/>
  <c r="MVW30" i="22"/>
  <c r="MVV30" i="22"/>
  <c r="MVU30" i="22"/>
  <c r="MVT30" i="22"/>
  <c r="MVS30" i="22"/>
  <c r="MVR30" i="22"/>
  <c r="MVQ30" i="22"/>
  <c r="MVP30" i="22"/>
  <c r="MVO30" i="22"/>
  <c r="MVN30" i="22"/>
  <c r="MVM30" i="22"/>
  <c r="MVL30" i="22"/>
  <c r="MVK30" i="22"/>
  <c r="MVJ30" i="22"/>
  <c r="MVI30" i="22"/>
  <c r="MVH30" i="22"/>
  <c r="MVG30" i="22"/>
  <c r="MVF30" i="22"/>
  <c r="MVE30" i="22"/>
  <c r="MVD30" i="22"/>
  <c r="MVC30" i="22"/>
  <c r="MVB30" i="22"/>
  <c r="MVA30" i="22"/>
  <c r="MUZ30" i="22"/>
  <c r="MUY30" i="22"/>
  <c r="MUX30" i="22"/>
  <c r="MUW30" i="22"/>
  <c r="MUV30" i="22"/>
  <c r="MUU30" i="22"/>
  <c r="MUT30" i="22"/>
  <c r="MUS30" i="22"/>
  <c r="MUR30" i="22"/>
  <c r="MUQ30" i="22"/>
  <c r="MUP30" i="22"/>
  <c r="MUO30" i="22"/>
  <c r="MUN30" i="22"/>
  <c r="MUM30" i="22"/>
  <c r="MUL30" i="22"/>
  <c r="MUK30" i="22"/>
  <c r="MUJ30" i="22"/>
  <c r="MUI30" i="22"/>
  <c r="MUH30" i="22"/>
  <c r="MUG30" i="22"/>
  <c r="MUF30" i="22"/>
  <c r="MUE30" i="22"/>
  <c r="MUD30" i="22"/>
  <c r="MUC30" i="22"/>
  <c r="MUB30" i="22"/>
  <c r="MUA30" i="22"/>
  <c r="MTZ30" i="22"/>
  <c r="MTY30" i="22"/>
  <c r="MTX30" i="22"/>
  <c r="MTW30" i="22"/>
  <c r="MTV30" i="22"/>
  <c r="MTU30" i="22"/>
  <c r="MTT30" i="22"/>
  <c r="MTS30" i="22"/>
  <c r="MTR30" i="22"/>
  <c r="MTQ30" i="22"/>
  <c r="MTP30" i="22"/>
  <c r="MTO30" i="22"/>
  <c r="MTN30" i="22"/>
  <c r="MTM30" i="22"/>
  <c r="MTL30" i="22"/>
  <c r="MTK30" i="22"/>
  <c r="MTJ30" i="22"/>
  <c r="MTI30" i="22"/>
  <c r="MTH30" i="22"/>
  <c r="MTG30" i="22"/>
  <c r="MTF30" i="22"/>
  <c r="MTE30" i="22"/>
  <c r="MTD30" i="22"/>
  <c r="MTC30" i="22"/>
  <c r="MTB30" i="22"/>
  <c r="MTA30" i="22"/>
  <c r="MSZ30" i="22"/>
  <c r="MSY30" i="22"/>
  <c r="MSX30" i="22"/>
  <c r="MSW30" i="22"/>
  <c r="MSV30" i="22"/>
  <c r="MSU30" i="22"/>
  <c r="MST30" i="22"/>
  <c r="MSS30" i="22"/>
  <c r="MSR30" i="22"/>
  <c r="MSQ30" i="22"/>
  <c r="MSP30" i="22"/>
  <c r="MSO30" i="22"/>
  <c r="MSN30" i="22"/>
  <c r="MSM30" i="22"/>
  <c r="MSL30" i="22"/>
  <c r="MSK30" i="22"/>
  <c r="MSJ30" i="22"/>
  <c r="MSI30" i="22"/>
  <c r="MSH30" i="22"/>
  <c r="MSG30" i="22"/>
  <c r="MSF30" i="22"/>
  <c r="MSE30" i="22"/>
  <c r="MSD30" i="22"/>
  <c r="MSC30" i="22"/>
  <c r="MSB30" i="22"/>
  <c r="MSA30" i="22"/>
  <c r="MRZ30" i="22"/>
  <c r="MRY30" i="22"/>
  <c r="MRX30" i="22"/>
  <c r="MRW30" i="22"/>
  <c r="MRV30" i="22"/>
  <c r="MRU30" i="22"/>
  <c r="MRT30" i="22"/>
  <c r="MRS30" i="22"/>
  <c r="MRR30" i="22"/>
  <c r="MRQ30" i="22"/>
  <c r="MRP30" i="22"/>
  <c r="MRO30" i="22"/>
  <c r="MRN30" i="22"/>
  <c r="MRM30" i="22"/>
  <c r="MRL30" i="22"/>
  <c r="MRK30" i="22"/>
  <c r="MRJ30" i="22"/>
  <c r="MRI30" i="22"/>
  <c r="MRH30" i="22"/>
  <c r="MRG30" i="22"/>
  <c r="MRF30" i="22"/>
  <c r="MRE30" i="22"/>
  <c r="MRD30" i="22"/>
  <c r="MRC30" i="22"/>
  <c r="MRB30" i="22"/>
  <c r="MRA30" i="22"/>
  <c r="MQZ30" i="22"/>
  <c r="MQY30" i="22"/>
  <c r="MQX30" i="22"/>
  <c r="MQW30" i="22"/>
  <c r="MQV30" i="22"/>
  <c r="MQU30" i="22"/>
  <c r="MQT30" i="22"/>
  <c r="MQS30" i="22"/>
  <c r="MQR30" i="22"/>
  <c r="MQQ30" i="22"/>
  <c r="MQP30" i="22"/>
  <c r="MQO30" i="22"/>
  <c r="MQN30" i="22"/>
  <c r="MQM30" i="22"/>
  <c r="MQL30" i="22"/>
  <c r="MQK30" i="22"/>
  <c r="MQJ30" i="22"/>
  <c r="MQI30" i="22"/>
  <c r="MQH30" i="22"/>
  <c r="MQG30" i="22"/>
  <c r="MQF30" i="22"/>
  <c r="MQE30" i="22"/>
  <c r="MQD30" i="22"/>
  <c r="MQC30" i="22"/>
  <c r="MQB30" i="22"/>
  <c r="MQA30" i="22"/>
  <c r="MPZ30" i="22"/>
  <c r="MPY30" i="22"/>
  <c r="MPX30" i="22"/>
  <c r="MPW30" i="22"/>
  <c r="MPV30" i="22"/>
  <c r="MPU30" i="22"/>
  <c r="MPT30" i="22"/>
  <c r="MPS30" i="22"/>
  <c r="MPR30" i="22"/>
  <c r="MPQ30" i="22"/>
  <c r="MPP30" i="22"/>
  <c r="MPO30" i="22"/>
  <c r="MPN30" i="22"/>
  <c r="MPM30" i="22"/>
  <c r="MPL30" i="22"/>
  <c r="MPK30" i="22"/>
  <c r="MPJ30" i="22"/>
  <c r="MPI30" i="22"/>
  <c r="MPH30" i="22"/>
  <c r="MPG30" i="22"/>
  <c r="MPF30" i="22"/>
  <c r="MPE30" i="22"/>
  <c r="MPD30" i="22"/>
  <c r="MPC30" i="22"/>
  <c r="MPB30" i="22"/>
  <c r="MPA30" i="22"/>
  <c r="MOZ30" i="22"/>
  <c r="MOY30" i="22"/>
  <c r="MOX30" i="22"/>
  <c r="MOW30" i="22"/>
  <c r="MOV30" i="22"/>
  <c r="MOU30" i="22"/>
  <c r="MOT30" i="22"/>
  <c r="MOS30" i="22"/>
  <c r="MOR30" i="22"/>
  <c r="MOQ30" i="22"/>
  <c r="MOP30" i="22"/>
  <c r="MOO30" i="22"/>
  <c r="MON30" i="22"/>
  <c r="MOM30" i="22"/>
  <c r="MOL30" i="22"/>
  <c r="MOK30" i="22"/>
  <c r="MOJ30" i="22"/>
  <c r="MOI30" i="22"/>
  <c r="MOH30" i="22"/>
  <c r="MOG30" i="22"/>
  <c r="MOF30" i="22"/>
  <c r="MOE30" i="22"/>
  <c r="MOD30" i="22"/>
  <c r="MOC30" i="22"/>
  <c r="MOB30" i="22"/>
  <c r="MOA30" i="22"/>
  <c r="MNZ30" i="22"/>
  <c r="MNY30" i="22"/>
  <c r="MNX30" i="22"/>
  <c r="MNW30" i="22"/>
  <c r="MNV30" i="22"/>
  <c r="MNU30" i="22"/>
  <c r="MNT30" i="22"/>
  <c r="MNS30" i="22"/>
  <c r="MNR30" i="22"/>
  <c r="MNQ30" i="22"/>
  <c r="MNP30" i="22"/>
  <c r="MNO30" i="22"/>
  <c r="MNN30" i="22"/>
  <c r="MNM30" i="22"/>
  <c r="MNL30" i="22"/>
  <c r="MNK30" i="22"/>
  <c r="MNJ30" i="22"/>
  <c r="MNI30" i="22"/>
  <c r="MNH30" i="22"/>
  <c r="MNG30" i="22"/>
  <c r="MNF30" i="22"/>
  <c r="MNE30" i="22"/>
  <c r="MND30" i="22"/>
  <c r="MNC30" i="22"/>
  <c r="MNB30" i="22"/>
  <c r="MNA30" i="22"/>
  <c r="MMZ30" i="22"/>
  <c r="MMY30" i="22"/>
  <c r="MMX30" i="22"/>
  <c r="MMW30" i="22"/>
  <c r="MMV30" i="22"/>
  <c r="MMU30" i="22"/>
  <c r="MMT30" i="22"/>
  <c r="MMS30" i="22"/>
  <c r="MMR30" i="22"/>
  <c r="MMQ30" i="22"/>
  <c r="MMP30" i="22"/>
  <c r="MMO30" i="22"/>
  <c r="MMN30" i="22"/>
  <c r="MMM30" i="22"/>
  <c r="MML30" i="22"/>
  <c r="MMK30" i="22"/>
  <c r="MMJ30" i="22"/>
  <c r="MMI30" i="22"/>
  <c r="MMH30" i="22"/>
  <c r="MMG30" i="22"/>
  <c r="MMF30" i="22"/>
  <c r="MME30" i="22"/>
  <c r="MMD30" i="22"/>
  <c r="MMC30" i="22"/>
  <c r="MMB30" i="22"/>
  <c r="MMA30" i="22"/>
  <c r="MLZ30" i="22"/>
  <c r="MLY30" i="22"/>
  <c r="MLX30" i="22"/>
  <c r="MLW30" i="22"/>
  <c r="MLV30" i="22"/>
  <c r="MLU30" i="22"/>
  <c r="MLT30" i="22"/>
  <c r="MLS30" i="22"/>
  <c r="MLR30" i="22"/>
  <c r="MLQ30" i="22"/>
  <c r="MLP30" i="22"/>
  <c r="MLO30" i="22"/>
  <c r="MLN30" i="22"/>
  <c r="MLM30" i="22"/>
  <c r="MLL30" i="22"/>
  <c r="MLK30" i="22"/>
  <c r="MLJ30" i="22"/>
  <c r="MLI30" i="22"/>
  <c r="MLH30" i="22"/>
  <c r="MLG30" i="22"/>
  <c r="MLF30" i="22"/>
  <c r="MLE30" i="22"/>
  <c r="MLD30" i="22"/>
  <c r="MLC30" i="22"/>
  <c r="MLB30" i="22"/>
  <c r="MLA30" i="22"/>
  <c r="MKZ30" i="22"/>
  <c r="MKY30" i="22"/>
  <c r="MKX30" i="22"/>
  <c r="MKW30" i="22"/>
  <c r="MKV30" i="22"/>
  <c r="MKU30" i="22"/>
  <c r="MKT30" i="22"/>
  <c r="MKS30" i="22"/>
  <c r="MKR30" i="22"/>
  <c r="MKQ30" i="22"/>
  <c r="MKP30" i="22"/>
  <c r="MKO30" i="22"/>
  <c r="MKN30" i="22"/>
  <c r="MKM30" i="22"/>
  <c r="MKL30" i="22"/>
  <c r="MKK30" i="22"/>
  <c r="MKJ30" i="22"/>
  <c r="MKI30" i="22"/>
  <c r="MKH30" i="22"/>
  <c r="MKG30" i="22"/>
  <c r="MKF30" i="22"/>
  <c r="MKE30" i="22"/>
  <c r="MKD30" i="22"/>
  <c r="MKC30" i="22"/>
  <c r="MKB30" i="22"/>
  <c r="MKA30" i="22"/>
  <c r="MJZ30" i="22"/>
  <c r="MJY30" i="22"/>
  <c r="MJX30" i="22"/>
  <c r="MJW30" i="22"/>
  <c r="MJV30" i="22"/>
  <c r="MJU30" i="22"/>
  <c r="MJT30" i="22"/>
  <c r="MJS30" i="22"/>
  <c r="MJR30" i="22"/>
  <c r="MJQ30" i="22"/>
  <c r="MJP30" i="22"/>
  <c r="MJO30" i="22"/>
  <c r="MJN30" i="22"/>
  <c r="MJM30" i="22"/>
  <c r="MJL30" i="22"/>
  <c r="MJK30" i="22"/>
  <c r="MJJ30" i="22"/>
  <c r="MJI30" i="22"/>
  <c r="MJH30" i="22"/>
  <c r="MJG30" i="22"/>
  <c r="MJF30" i="22"/>
  <c r="MJE30" i="22"/>
  <c r="MJD30" i="22"/>
  <c r="MJC30" i="22"/>
  <c r="MJB30" i="22"/>
  <c r="MJA30" i="22"/>
  <c r="MIZ30" i="22"/>
  <c r="MIY30" i="22"/>
  <c r="MIX30" i="22"/>
  <c r="MIW30" i="22"/>
  <c r="MIV30" i="22"/>
  <c r="MIU30" i="22"/>
  <c r="MIT30" i="22"/>
  <c r="MIS30" i="22"/>
  <c r="MIR30" i="22"/>
  <c r="MIQ30" i="22"/>
  <c r="MIP30" i="22"/>
  <c r="MIO30" i="22"/>
  <c r="MIN30" i="22"/>
  <c r="MIM30" i="22"/>
  <c r="MIL30" i="22"/>
  <c r="MIK30" i="22"/>
  <c r="MIJ30" i="22"/>
  <c r="MII30" i="22"/>
  <c r="MIH30" i="22"/>
  <c r="MIG30" i="22"/>
  <c r="MIF30" i="22"/>
  <c r="MIE30" i="22"/>
  <c r="MID30" i="22"/>
  <c r="MIC30" i="22"/>
  <c r="MIB30" i="22"/>
  <c r="MIA30" i="22"/>
  <c r="MHZ30" i="22"/>
  <c r="MHY30" i="22"/>
  <c r="MHX30" i="22"/>
  <c r="MHW30" i="22"/>
  <c r="MHV30" i="22"/>
  <c r="MHU30" i="22"/>
  <c r="MHT30" i="22"/>
  <c r="MHS30" i="22"/>
  <c r="MHR30" i="22"/>
  <c r="MHQ30" i="22"/>
  <c r="MHP30" i="22"/>
  <c r="MHO30" i="22"/>
  <c r="MHN30" i="22"/>
  <c r="MHM30" i="22"/>
  <c r="MHL30" i="22"/>
  <c r="MHK30" i="22"/>
  <c r="MHJ30" i="22"/>
  <c r="MHI30" i="22"/>
  <c r="MHH30" i="22"/>
  <c r="MHG30" i="22"/>
  <c r="MHF30" i="22"/>
  <c r="MHE30" i="22"/>
  <c r="MHD30" i="22"/>
  <c r="MHC30" i="22"/>
  <c r="MHB30" i="22"/>
  <c r="MHA30" i="22"/>
  <c r="MGZ30" i="22"/>
  <c r="MGY30" i="22"/>
  <c r="MGX30" i="22"/>
  <c r="MGW30" i="22"/>
  <c r="MGV30" i="22"/>
  <c r="MGU30" i="22"/>
  <c r="MGT30" i="22"/>
  <c r="MGS30" i="22"/>
  <c r="MGR30" i="22"/>
  <c r="MGQ30" i="22"/>
  <c r="MGP30" i="22"/>
  <c r="MGO30" i="22"/>
  <c r="MGN30" i="22"/>
  <c r="MGM30" i="22"/>
  <c r="MGL30" i="22"/>
  <c r="MGK30" i="22"/>
  <c r="MGJ30" i="22"/>
  <c r="MGI30" i="22"/>
  <c r="MGH30" i="22"/>
  <c r="MGG30" i="22"/>
  <c r="MGF30" i="22"/>
  <c r="MGE30" i="22"/>
  <c r="MGD30" i="22"/>
  <c r="MGC30" i="22"/>
  <c r="MGB30" i="22"/>
  <c r="MGA30" i="22"/>
  <c r="MFZ30" i="22"/>
  <c r="MFY30" i="22"/>
  <c r="MFX30" i="22"/>
  <c r="MFW30" i="22"/>
  <c r="MFV30" i="22"/>
  <c r="MFU30" i="22"/>
  <c r="MFT30" i="22"/>
  <c r="MFS30" i="22"/>
  <c r="MFR30" i="22"/>
  <c r="MFQ30" i="22"/>
  <c r="MFP30" i="22"/>
  <c r="MFO30" i="22"/>
  <c r="MFN30" i="22"/>
  <c r="MFM30" i="22"/>
  <c r="MFL30" i="22"/>
  <c r="MFK30" i="22"/>
  <c r="MFJ30" i="22"/>
  <c r="MFI30" i="22"/>
  <c r="MFH30" i="22"/>
  <c r="MFG30" i="22"/>
  <c r="MFF30" i="22"/>
  <c r="MFE30" i="22"/>
  <c r="MFD30" i="22"/>
  <c r="MFC30" i="22"/>
  <c r="MFB30" i="22"/>
  <c r="MFA30" i="22"/>
  <c r="MEZ30" i="22"/>
  <c r="MEY30" i="22"/>
  <c r="MEX30" i="22"/>
  <c r="MEW30" i="22"/>
  <c r="MEV30" i="22"/>
  <c r="MEU30" i="22"/>
  <c r="MET30" i="22"/>
  <c r="MES30" i="22"/>
  <c r="MER30" i="22"/>
  <c r="MEQ30" i="22"/>
  <c r="MEP30" i="22"/>
  <c r="MEO30" i="22"/>
  <c r="MEN30" i="22"/>
  <c r="MEM30" i="22"/>
  <c r="MEL30" i="22"/>
  <c r="MEK30" i="22"/>
  <c r="MEJ30" i="22"/>
  <c r="MEI30" i="22"/>
  <c r="MEH30" i="22"/>
  <c r="MEG30" i="22"/>
  <c r="MEF30" i="22"/>
  <c r="MEE30" i="22"/>
  <c r="MED30" i="22"/>
  <c r="MEC30" i="22"/>
  <c r="MEB30" i="22"/>
  <c r="MEA30" i="22"/>
  <c r="MDZ30" i="22"/>
  <c r="MDY30" i="22"/>
  <c r="MDX30" i="22"/>
  <c r="MDW30" i="22"/>
  <c r="MDV30" i="22"/>
  <c r="MDU30" i="22"/>
  <c r="MDT30" i="22"/>
  <c r="MDS30" i="22"/>
  <c r="MDR30" i="22"/>
  <c r="MDQ30" i="22"/>
  <c r="MDP30" i="22"/>
  <c r="MDO30" i="22"/>
  <c r="MDN30" i="22"/>
  <c r="MDM30" i="22"/>
  <c r="MDL30" i="22"/>
  <c r="MDK30" i="22"/>
  <c r="MDJ30" i="22"/>
  <c r="MDI30" i="22"/>
  <c r="MDH30" i="22"/>
  <c r="MDG30" i="22"/>
  <c r="MDF30" i="22"/>
  <c r="MDE30" i="22"/>
  <c r="MDD30" i="22"/>
  <c r="MDC30" i="22"/>
  <c r="MDB30" i="22"/>
  <c r="MDA30" i="22"/>
  <c r="MCZ30" i="22"/>
  <c r="MCY30" i="22"/>
  <c r="MCX30" i="22"/>
  <c r="MCW30" i="22"/>
  <c r="MCV30" i="22"/>
  <c r="MCU30" i="22"/>
  <c r="MCT30" i="22"/>
  <c r="MCS30" i="22"/>
  <c r="MCR30" i="22"/>
  <c r="MCQ30" i="22"/>
  <c r="MCP30" i="22"/>
  <c r="MCO30" i="22"/>
  <c r="MCN30" i="22"/>
  <c r="MCM30" i="22"/>
  <c r="MCL30" i="22"/>
  <c r="MCK30" i="22"/>
  <c r="MCJ30" i="22"/>
  <c r="MCI30" i="22"/>
  <c r="MCH30" i="22"/>
  <c r="MCG30" i="22"/>
  <c r="MCF30" i="22"/>
  <c r="MCE30" i="22"/>
  <c r="MCD30" i="22"/>
  <c r="MCC30" i="22"/>
  <c r="MCB30" i="22"/>
  <c r="MCA30" i="22"/>
  <c r="MBZ30" i="22"/>
  <c r="MBY30" i="22"/>
  <c r="MBX30" i="22"/>
  <c r="MBW30" i="22"/>
  <c r="MBV30" i="22"/>
  <c r="MBU30" i="22"/>
  <c r="MBT30" i="22"/>
  <c r="MBS30" i="22"/>
  <c r="MBR30" i="22"/>
  <c r="MBQ30" i="22"/>
  <c r="MBP30" i="22"/>
  <c r="MBO30" i="22"/>
  <c r="MBN30" i="22"/>
  <c r="MBM30" i="22"/>
  <c r="MBL30" i="22"/>
  <c r="MBK30" i="22"/>
  <c r="MBJ30" i="22"/>
  <c r="MBI30" i="22"/>
  <c r="MBH30" i="22"/>
  <c r="MBG30" i="22"/>
  <c r="MBF30" i="22"/>
  <c r="MBE30" i="22"/>
  <c r="MBD30" i="22"/>
  <c r="MBC30" i="22"/>
  <c r="MBB30" i="22"/>
  <c r="MBA30" i="22"/>
  <c r="MAZ30" i="22"/>
  <c r="MAY30" i="22"/>
  <c r="MAX30" i="22"/>
  <c r="MAW30" i="22"/>
  <c r="MAV30" i="22"/>
  <c r="MAU30" i="22"/>
  <c r="MAT30" i="22"/>
  <c r="MAS30" i="22"/>
  <c r="MAR30" i="22"/>
  <c r="MAQ30" i="22"/>
  <c r="MAP30" i="22"/>
  <c r="MAO30" i="22"/>
  <c r="MAN30" i="22"/>
  <c r="MAM30" i="22"/>
  <c r="MAL30" i="22"/>
  <c r="MAK30" i="22"/>
  <c r="MAJ30" i="22"/>
  <c r="MAI30" i="22"/>
  <c r="MAH30" i="22"/>
  <c r="MAG30" i="22"/>
  <c r="MAF30" i="22"/>
  <c r="MAE30" i="22"/>
  <c r="MAD30" i="22"/>
  <c r="MAC30" i="22"/>
  <c r="MAB30" i="22"/>
  <c r="MAA30" i="22"/>
  <c r="LZZ30" i="22"/>
  <c r="LZY30" i="22"/>
  <c r="LZX30" i="22"/>
  <c r="LZW30" i="22"/>
  <c r="LZV30" i="22"/>
  <c r="LZU30" i="22"/>
  <c r="LZT30" i="22"/>
  <c r="LZS30" i="22"/>
  <c r="LZR30" i="22"/>
  <c r="LZQ30" i="22"/>
  <c r="LZP30" i="22"/>
  <c r="LZO30" i="22"/>
  <c r="LZN30" i="22"/>
  <c r="LZM30" i="22"/>
  <c r="LZL30" i="22"/>
  <c r="LZK30" i="22"/>
  <c r="LZJ30" i="22"/>
  <c r="LZI30" i="22"/>
  <c r="LZH30" i="22"/>
  <c r="LZG30" i="22"/>
  <c r="LZF30" i="22"/>
  <c r="LZE30" i="22"/>
  <c r="LZD30" i="22"/>
  <c r="LZC30" i="22"/>
  <c r="LZB30" i="22"/>
  <c r="LZA30" i="22"/>
  <c r="LYZ30" i="22"/>
  <c r="LYY30" i="22"/>
  <c r="LYX30" i="22"/>
  <c r="LYW30" i="22"/>
  <c r="LYV30" i="22"/>
  <c r="LYU30" i="22"/>
  <c r="LYT30" i="22"/>
  <c r="LYS30" i="22"/>
  <c r="LYR30" i="22"/>
  <c r="LYQ30" i="22"/>
  <c r="LYP30" i="22"/>
  <c r="LYO30" i="22"/>
  <c r="LYN30" i="22"/>
  <c r="LYM30" i="22"/>
  <c r="LYL30" i="22"/>
  <c r="LYK30" i="22"/>
  <c r="LYJ30" i="22"/>
  <c r="LYI30" i="22"/>
  <c r="LYH30" i="22"/>
  <c r="LYG30" i="22"/>
  <c r="LYF30" i="22"/>
  <c r="LYE30" i="22"/>
  <c r="LYD30" i="22"/>
  <c r="LYC30" i="22"/>
  <c r="LYB30" i="22"/>
  <c r="LYA30" i="22"/>
  <c r="LXZ30" i="22"/>
  <c r="LXY30" i="22"/>
  <c r="LXX30" i="22"/>
  <c r="LXW30" i="22"/>
  <c r="LXV30" i="22"/>
  <c r="LXU30" i="22"/>
  <c r="LXT30" i="22"/>
  <c r="LXS30" i="22"/>
  <c r="LXR30" i="22"/>
  <c r="LXQ30" i="22"/>
  <c r="LXP30" i="22"/>
  <c r="LXO30" i="22"/>
  <c r="LXN30" i="22"/>
  <c r="LXM30" i="22"/>
  <c r="LXL30" i="22"/>
  <c r="LXK30" i="22"/>
  <c r="LXJ30" i="22"/>
  <c r="LXI30" i="22"/>
  <c r="LXH30" i="22"/>
  <c r="LXG30" i="22"/>
  <c r="LXF30" i="22"/>
  <c r="LXE30" i="22"/>
  <c r="LXD30" i="22"/>
  <c r="LXC30" i="22"/>
  <c r="LXB30" i="22"/>
  <c r="LXA30" i="22"/>
  <c r="LWZ30" i="22"/>
  <c r="LWY30" i="22"/>
  <c r="LWX30" i="22"/>
  <c r="LWW30" i="22"/>
  <c r="LWV30" i="22"/>
  <c r="LWU30" i="22"/>
  <c r="LWT30" i="22"/>
  <c r="LWS30" i="22"/>
  <c r="LWR30" i="22"/>
  <c r="LWQ30" i="22"/>
  <c r="LWP30" i="22"/>
  <c r="LWO30" i="22"/>
  <c r="LWN30" i="22"/>
  <c r="LWM30" i="22"/>
  <c r="LWL30" i="22"/>
  <c r="LWK30" i="22"/>
  <c r="LWJ30" i="22"/>
  <c r="LWI30" i="22"/>
  <c r="LWH30" i="22"/>
  <c r="LWG30" i="22"/>
  <c r="LWF30" i="22"/>
  <c r="LWE30" i="22"/>
  <c r="LWD30" i="22"/>
  <c r="LWC30" i="22"/>
  <c r="LWB30" i="22"/>
  <c r="LWA30" i="22"/>
  <c r="LVZ30" i="22"/>
  <c r="LVY30" i="22"/>
  <c r="LVX30" i="22"/>
  <c r="LVW30" i="22"/>
  <c r="LVV30" i="22"/>
  <c r="LVU30" i="22"/>
  <c r="LVT30" i="22"/>
  <c r="LVS30" i="22"/>
  <c r="LVR30" i="22"/>
  <c r="LVQ30" i="22"/>
  <c r="LVP30" i="22"/>
  <c r="LVO30" i="22"/>
  <c r="LVN30" i="22"/>
  <c r="LVM30" i="22"/>
  <c r="LVL30" i="22"/>
  <c r="LVK30" i="22"/>
  <c r="LVJ30" i="22"/>
  <c r="LVI30" i="22"/>
  <c r="LVH30" i="22"/>
  <c r="LVG30" i="22"/>
  <c r="LVF30" i="22"/>
  <c r="LVE30" i="22"/>
  <c r="LVD30" i="22"/>
  <c r="LVC30" i="22"/>
  <c r="LVB30" i="22"/>
  <c r="LVA30" i="22"/>
  <c r="LUZ30" i="22"/>
  <c r="LUY30" i="22"/>
  <c r="LUX30" i="22"/>
  <c r="LUW30" i="22"/>
  <c r="LUV30" i="22"/>
  <c r="LUU30" i="22"/>
  <c r="LUT30" i="22"/>
  <c r="LUS30" i="22"/>
  <c r="LUR30" i="22"/>
  <c r="LUQ30" i="22"/>
  <c r="LUP30" i="22"/>
  <c r="LUO30" i="22"/>
  <c r="LUN30" i="22"/>
  <c r="LUM30" i="22"/>
  <c r="LUL30" i="22"/>
  <c r="LUK30" i="22"/>
  <c r="LUJ30" i="22"/>
  <c r="LUI30" i="22"/>
  <c r="LUH30" i="22"/>
  <c r="LUG30" i="22"/>
  <c r="LUF30" i="22"/>
  <c r="LUE30" i="22"/>
  <c r="LUD30" i="22"/>
  <c r="LUC30" i="22"/>
  <c r="LUB30" i="22"/>
  <c r="LUA30" i="22"/>
  <c r="LTZ30" i="22"/>
  <c r="LTY30" i="22"/>
  <c r="LTX30" i="22"/>
  <c r="LTW30" i="22"/>
  <c r="LTV30" i="22"/>
  <c r="LTU30" i="22"/>
  <c r="LTT30" i="22"/>
  <c r="LTS30" i="22"/>
  <c r="LTR30" i="22"/>
  <c r="LTQ30" i="22"/>
  <c r="LTP30" i="22"/>
  <c r="LTO30" i="22"/>
  <c r="LTN30" i="22"/>
  <c r="LTM30" i="22"/>
  <c r="LTL30" i="22"/>
  <c r="LTK30" i="22"/>
  <c r="LTJ30" i="22"/>
  <c r="LTI30" i="22"/>
  <c r="LTH30" i="22"/>
  <c r="LTG30" i="22"/>
  <c r="LTF30" i="22"/>
  <c r="LTE30" i="22"/>
  <c r="LTD30" i="22"/>
  <c r="LTC30" i="22"/>
  <c r="LTB30" i="22"/>
  <c r="LTA30" i="22"/>
  <c r="LSZ30" i="22"/>
  <c r="LSY30" i="22"/>
  <c r="LSX30" i="22"/>
  <c r="LSW30" i="22"/>
  <c r="LSV30" i="22"/>
  <c r="LSU30" i="22"/>
  <c r="LST30" i="22"/>
  <c r="LSS30" i="22"/>
  <c r="LSR30" i="22"/>
  <c r="LSQ30" i="22"/>
  <c r="LSP30" i="22"/>
  <c r="LSO30" i="22"/>
  <c r="LSN30" i="22"/>
  <c r="LSM30" i="22"/>
  <c r="LSL30" i="22"/>
  <c r="LSK30" i="22"/>
  <c r="LSJ30" i="22"/>
  <c r="LSI30" i="22"/>
  <c r="LSH30" i="22"/>
  <c r="LSG30" i="22"/>
  <c r="LSF30" i="22"/>
  <c r="LSE30" i="22"/>
  <c r="LSD30" i="22"/>
  <c r="LSC30" i="22"/>
  <c r="LSB30" i="22"/>
  <c r="LSA30" i="22"/>
  <c r="LRZ30" i="22"/>
  <c r="LRY30" i="22"/>
  <c r="LRX30" i="22"/>
  <c r="LRW30" i="22"/>
  <c r="LRV30" i="22"/>
  <c r="LRU30" i="22"/>
  <c r="LRT30" i="22"/>
  <c r="LRS30" i="22"/>
  <c r="LRR30" i="22"/>
  <c r="LRQ30" i="22"/>
  <c r="LRP30" i="22"/>
  <c r="LRO30" i="22"/>
  <c r="LRN30" i="22"/>
  <c r="LRM30" i="22"/>
  <c r="LRL30" i="22"/>
  <c r="LRK30" i="22"/>
  <c r="LRJ30" i="22"/>
  <c r="LRI30" i="22"/>
  <c r="LRH30" i="22"/>
  <c r="LRG30" i="22"/>
  <c r="LRF30" i="22"/>
  <c r="LRE30" i="22"/>
  <c r="LRD30" i="22"/>
  <c r="LRC30" i="22"/>
  <c r="LRB30" i="22"/>
  <c r="LRA30" i="22"/>
  <c r="LQZ30" i="22"/>
  <c r="LQY30" i="22"/>
  <c r="LQX30" i="22"/>
  <c r="LQW30" i="22"/>
  <c r="LQV30" i="22"/>
  <c r="LQU30" i="22"/>
  <c r="LQT30" i="22"/>
  <c r="LQS30" i="22"/>
  <c r="LQR30" i="22"/>
  <c r="LQQ30" i="22"/>
  <c r="LQP30" i="22"/>
  <c r="LQO30" i="22"/>
  <c r="LQN30" i="22"/>
  <c r="LQM30" i="22"/>
  <c r="LQL30" i="22"/>
  <c r="LQK30" i="22"/>
  <c r="LQJ30" i="22"/>
  <c r="LQI30" i="22"/>
  <c r="LQH30" i="22"/>
  <c r="LQG30" i="22"/>
  <c r="LQF30" i="22"/>
  <c r="LQE30" i="22"/>
  <c r="LQD30" i="22"/>
  <c r="LQC30" i="22"/>
  <c r="LQB30" i="22"/>
  <c r="LQA30" i="22"/>
  <c r="LPZ30" i="22"/>
  <c r="LPY30" i="22"/>
  <c r="LPX30" i="22"/>
  <c r="LPW30" i="22"/>
  <c r="LPV30" i="22"/>
  <c r="LPU30" i="22"/>
  <c r="LPT30" i="22"/>
  <c r="LPS30" i="22"/>
  <c r="LPR30" i="22"/>
  <c r="LPQ30" i="22"/>
  <c r="LPP30" i="22"/>
  <c r="LPO30" i="22"/>
  <c r="LPN30" i="22"/>
  <c r="LPM30" i="22"/>
  <c r="LPL30" i="22"/>
  <c r="LPK30" i="22"/>
  <c r="LPJ30" i="22"/>
  <c r="LPI30" i="22"/>
  <c r="LPH30" i="22"/>
  <c r="LPG30" i="22"/>
  <c r="LPF30" i="22"/>
  <c r="LPE30" i="22"/>
  <c r="LPD30" i="22"/>
  <c r="LPC30" i="22"/>
  <c r="LPB30" i="22"/>
  <c r="LPA30" i="22"/>
  <c r="LOZ30" i="22"/>
  <c r="LOY30" i="22"/>
  <c r="LOX30" i="22"/>
  <c r="LOW30" i="22"/>
  <c r="LOV30" i="22"/>
  <c r="LOU30" i="22"/>
  <c r="LOT30" i="22"/>
  <c r="LOS30" i="22"/>
  <c r="LOR30" i="22"/>
  <c r="LOQ30" i="22"/>
  <c r="LOP30" i="22"/>
  <c r="LOO30" i="22"/>
  <c r="LON30" i="22"/>
  <c r="LOM30" i="22"/>
  <c r="LOL30" i="22"/>
  <c r="LOK30" i="22"/>
  <c r="LOJ30" i="22"/>
  <c r="LOI30" i="22"/>
  <c r="LOH30" i="22"/>
  <c r="LOG30" i="22"/>
  <c r="LOF30" i="22"/>
  <c r="LOE30" i="22"/>
  <c r="LOD30" i="22"/>
  <c r="LOC30" i="22"/>
  <c r="LOB30" i="22"/>
  <c r="LOA30" i="22"/>
  <c r="LNZ30" i="22"/>
  <c r="LNY30" i="22"/>
  <c r="LNX30" i="22"/>
  <c r="LNW30" i="22"/>
  <c r="LNV30" i="22"/>
  <c r="LNU30" i="22"/>
  <c r="LNT30" i="22"/>
  <c r="LNS30" i="22"/>
  <c r="LNR30" i="22"/>
  <c r="LNQ30" i="22"/>
  <c r="LNP30" i="22"/>
  <c r="LNO30" i="22"/>
  <c r="LNN30" i="22"/>
  <c r="LNM30" i="22"/>
  <c r="LNL30" i="22"/>
  <c r="LNK30" i="22"/>
  <c r="LNJ30" i="22"/>
  <c r="LNI30" i="22"/>
  <c r="LNH30" i="22"/>
  <c r="LNG30" i="22"/>
  <c r="LNF30" i="22"/>
  <c r="LNE30" i="22"/>
  <c r="LND30" i="22"/>
  <c r="LNC30" i="22"/>
  <c r="LNB30" i="22"/>
  <c r="LNA30" i="22"/>
  <c r="LMZ30" i="22"/>
  <c r="LMY30" i="22"/>
  <c r="LMX30" i="22"/>
  <c r="LMW30" i="22"/>
  <c r="LMV30" i="22"/>
  <c r="LMU30" i="22"/>
  <c r="LMT30" i="22"/>
  <c r="LMS30" i="22"/>
  <c r="LMR30" i="22"/>
  <c r="LMQ30" i="22"/>
  <c r="LMP30" i="22"/>
  <c r="LMO30" i="22"/>
  <c r="LMN30" i="22"/>
  <c r="LMM30" i="22"/>
  <c r="LML30" i="22"/>
  <c r="LMK30" i="22"/>
  <c r="LMJ30" i="22"/>
  <c r="LMI30" i="22"/>
  <c r="LMH30" i="22"/>
  <c r="LMG30" i="22"/>
  <c r="LMF30" i="22"/>
  <c r="LME30" i="22"/>
  <c r="LMD30" i="22"/>
  <c r="LMC30" i="22"/>
  <c r="LMB30" i="22"/>
  <c r="LMA30" i="22"/>
  <c r="LLZ30" i="22"/>
  <c r="LLY30" i="22"/>
  <c r="LLX30" i="22"/>
  <c r="LLW30" i="22"/>
  <c r="LLV30" i="22"/>
  <c r="LLU30" i="22"/>
  <c r="LLT30" i="22"/>
  <c r="LLS30" i="22"/>
  <c r="LLR30" i="22"/>
  <c r="LLQ30" i="22"/>
  <c r="LLP30" i="22"/>
  <c r="LLO30" i="22"/>
  <c r="LLN30" i="22"/>
  <c r="LLM30" i="22"/>
  <c r="LLL30" i="22"/>
  <c r="LLK30" i="22"/>
  <c r="LLJ30" i="22"/>
  <c r="LLI30" i="22"/>
  <c r="LLH30" i="22"/>
  <c r="LLG30" i="22"/>
  <c r="LLF30" i="22"/>
  <c r="LLE30" i="22"/>
  <c r="LLD30" i="22"/>
  <c r="LLC30" i="22"/>
  <c r="LLB30" i="22"/>
  <c r="LLA30" i="22"/>
  <c r="LKZ30" i="22"/>
  <c r="LKY30" i="22"/>
  <c r="LKX30" i="22"/>
  <c r="LKW30" i="22"/>
  <c r="LKV30" i="22"/>
  <c r="LKU30" i="22"/>
  <c r="LKT30" i="22"/>
  <c r="LKS30" i="22"/>
  <c r="LKR30" i="22"/>
  <c r="LKQ30" i="22"/>
  <c r="LKP30" i="22"/>
  <c r="LKO30" i="22"/>
  <c r="LKN30" i="22"/>
  <c r="LKM30" i="22"/>
  <c r="LKL30" i="22"/>
  <c r="LKK30" i="22"/>
  <c r="LKJ30" i="22"/>
  <c r="LKI30" i="22"/>
  <c r="LKH30" i="22"/>
  <c r="LKG30" i="22"/>
  <c r="LKF30" i="22"/>
  <c r="LKE30" i="22"/>
  <c r="LKD30" i="22"/>
  <c r="LKC30" i="22"/>
  <c r="LKB30" i="22"/>
  <c r="LKA30" i="22"/>
  <c r="LJZ30" i="22"/>
  <c r="LJY30" i="22"/>
  <c r="LJX30" i="22"/>
  <c r="LJW30" i="22"/>
  <c r="LJV30" i="22"/>
  <c r="LJU30" i="22"/>
  <c r="LJT30" i="22"/>
  <c r="LJS30" i="22"/>
  <c r="LJR30" i="22"/>
  <c r="LJQ30" i="22"/>
  <c r="LJP30" i="22"/>
  <c r="LJO30" i="22"/>
  <c r="LJN30" i="22"/>
  <c r="LJM30" i="22"/>
  <c r="LJL30" i="22"/>
  <c r="LJK30" i="22"/>
  <c r="LJJ30" i="22"/>
  <c r="LJI30" i="22"/>
  <c r="LJH30" i="22"/>
  <c r="LJG30" i="22"/>
  <c r="LJF30" i="22"/>
  <c r="LJE30" i="22"/>
  <c r="LJD30" i="22"/>
  <c r="LJC30" i="22"/>
  <c r="LJB30" i="22"/>
  <c r="LJA30" i="22"/>
  <c r="LIZ30" i="22"/>
  <c r="LIY30" i="22"/>
  <c r="LIX30" i="22"/>
  <c r="LIW30" i="22"/>
  <c r="LIV30" i="22"/>
  <c r="LIU30" i="22"/>
  <c r="LIT30" i="22"/>
  <c r="LIS30" i="22"/>
  <c r="LIR30" i="22"/>
  <c r="LIQ30" i="22"/>
  <c r="LIP30" i="22"/>
  <c r="LIO30" i="22"/>
  <c r="LIN30" i="22"/>
  <c r="LIM30" i="22"/>
  <c r="LIL30" i="22"/>
  <c r="LIK30" i="22"/>
  <c r="LIJ30" i="22"/>
  <c r="LII30" i="22"/>
  <c r="LIH30" i="22"/>
  <c r="LIG30" i="22"/>
  <c r="LIF30" i="22"/>
  <c r="LIE30" i="22"/>
  <c r="LID30" i="22"/>
  <c r="LIC30" i="22"/>
  <c r="LIB30" i="22"/>
  <c r="LIA30" i="22"/>
  <c r="LHZ30" i="22"/>
  <c r="LHY30" i="22"/>
  <c r="LHX30" i="22"/>
  <c r="LHW30" i="22"/>
  <c r="LHV30" i="22"/>
  <c r="LHU30" i="22"/>
  <c r="LHT30" i="22"/>
  <c r="LHS30" i="22"/>
  <c r="LHR30" i="22"/>
  <c r="LHQ30" i="22"/>
  <c r="LHP30" i="22"/>
  <c r="LHO30" i="22"/>
  <c r="LHN30" i="22"/>
  <c r="LHM30" i="22"/>
  <c r="LHL30" i="22"/>
  <c r="LHK30" i="22"/>
  <c r="LHJ30" i="22"/>
  <c r="LHI30" i="22"/>
  <c r="LHH30" i="22"/>
  <c r="LHG30" i="22"/>
  <c r="LHF30" i="22"/>
  <c r="LHE30" i="22"/>
  <c r="LHD30" i="22"/>
  <c r="LHC30" i="22"/>
  <c r="LHB30" i="22"/>
  <c r="LHA30" i="22"/>
  <c r="LGZ30" i="22"/>
  <c r="LGY30" i="22"/>
  <c r="LGX30" i="22"/>
  <c r="LGW30" i="22"/>
  <c r="LGV30" i="22"/>
  <c r="LGU30" i="22"/>
  <c r="LGT30" i="22"/>
  <c r="LGS30" i="22"/>
  <c r="LGR30" i="22"/>
  <c r="LGQ30" i="22"/>
  <c r="LGP30" i="22"/>
  <c r="LGO30" i="22"/>
  <c r="LGN30" i="22"/>
  <c r="LGM30" i="22"/>
  <c r="LGL30" i="22"/>
  <c r="LGK30" i="22"/>
  <c r="LGJ30" i="22"/>
  <c r="LGI30" i="22"/>
  <c r="LGH30" i="22"/>
  <c r="LGG30" i="22"/>
  <c r="LGF30" i="22"/>
  <c r="LGE30" i="22"/>
  <c r="LGD30" i="22"/>
  <c r="LGC30" i="22"/>
  <c r="LGB30" i="22"/>
  <c r="LGA30" i="22"/>
  <c r="LFZ30" i="22"/>
  <c r="LFY30" i="22"/>
  <c r="LFX30" i="22"/>
  <c r="LFW30" i="22"/>
  <c r="LFV30" i="22"/>
  <c r="LFU30" i="22"/>
  <c r="LFT30" i="22"/>
  <c r="LFS30" i="22"/>
  <c r="LFR30" i="22"/>
  <c r="LFQ30" i="22"/>
  <c r="LFP30" i="22"/>
  <c r="LFO30" i="22"/>
  <c r="LFN30" i="22"/>
  <c r="LFM30" i="22"/>
  <c r="LFL30" i="22"/>
  <c r="LFK30" i="22"/>
  <c r="LFJ30" i="22"/>
  <c r="LFI30" i="22"/>
  <c r="LFH30" i="22"/>
  <c r="LFG30" i="22"/>
  <c r="LFF30" i="22"/>
  <c r="LFE30" i="22"/>
  <c r="LFD30" i="22"/>
  <c r="LFC30" i="22"/>
  <c r="LFB30" i="22"/>
  <c r="LFA30" i="22"/>
  <c r="LEZ30" i="22"/>
  <c r="LEY30" i="22"/>
  <c r="LEX30" i="22"/>
  <c r="LEW30" i="22"/>
  <c r="LEV30" i="22"/>
  <c r="LEU30" i="22"/>
  <c r="LET30" i="22"/>
  <c r="LES30" i="22"/>
  <c r="LER30" i="22"/>
  <c r="LEQ30" i="22"/>
  <c r="LEP30" i="22"/>
  <c r="LEO30" i="22"/>
  <c r="LEN30" i="22"/>
  <c r="LEM30" i="22"/>
  <c r="LEL30" i="22"/>
  <c r="LEK30" i="22"/>
  <c r="LEJ30" i="22"/>
  <c r="LEI30" i="22"/>
  <c r="LEH30" i="22"/>
  <c r="LEG30" i="22"/>
  <c r="LEF30" i="22"/>
  <c r="LEE30" i="22"/>
  <c r="LED30" i="22"/>
  <c r="LEC30" i="22"/>
  <c r="LEB30" i="22"/>
  <c r="LEA30" i="22"/>
  <c r="LDZ30" i="22"/>
  <c r="LDY30" i="22"/>
  <c r="LDX30" i="22"/>
  <c r="LDW30" i="22"/>
  <c r="LDV30" i="22"/>
  <c r="LDU30" i="22"/>
  <c r="LDT30" i="22"/>
  <c r="LDS30" i="22"/>
  <c r="LDR30" i="22"/>
  <c r="LDQ30" i="22"/>
  <c r="LDP30" i="22"/>
  <c r="LDO30" i="22"/>
  <c r="LDN30" i="22"/>
  <c r="LDM30" i="22"/>
  <c r="LDL30" i="22"/>
  <c r="LDK30" i="22"/>
  <c r="LDJ30" i="22"/>
  <c r="LDI30" i="22"/>
  <c r="LDH30" i="22"/>
  <c r="LDG30" i="22"/>
  <c r="LDF30" i="22"/>
  <c r="LDE30" i="22"/>
  <c r="LDD30" i="22"/>
  <c r="LDC30" i="22"/>
  <c r="LDB30" i="22"/>
  <c r="LDA30" i="22"/>
  <c r="LCZ30" i="22"/>
  <c r="LCY30" i="22"/>
  <c r="LCX30" i="22"/>
  <c r="LCW30" i="22"/>
  <c r="LCV30" i="22"/>
  <c r="LCU30" i="22"/>
  <c r="LCT30" i="22"/>
  <c r="LCS30" i="22"/>
  <c r="LCR30" i="22"/>
  <c r="LCQ30" i="22"/>
  <c r="LCP30" i="22"/>
  <c r="LCO30" i="22"/>
  <c r="LCN30" i="22"/>
  <c r="LCM30" i="22"/>
  <c r="LCL30" i="22"/>
  <c r="LCK30" i="22"/>
  <c r="LCJ30" i="22"/>
  <c r="LCI30" i="22"/>
  <c r="LCH30" i="22"/>
  <c r="LCG30" i="22"/>
  <c r="LCF30" i="22"/>
  <c r="LCE30" i="22"/>
  <c r="LCD30" i="22"/>
  <c r="LCC30" i="22"/>
  <c r="LCB30" i="22"/>
  <c r="LCA30" i="22"/>
  <c r="LBZ30" i="22"/>
  <c r="LBY30" i="22"/>
  <c r="LBX30" i="22"/>
  <c r="LBW30" i="22"/>
  <c r="LBV30" i="22"/>
  <c r="LBU30" i="22"/>
  <c r="LBT30" i="22"/>
  <c r="LBS30" i="22"/>
  <c r="LBR30" i="22"/>
  <c r="LBQ30" i="22"/>
  <c r="LBP30" i="22"/>
  <c r="LBO30" i="22"/>
  <c r="LBN30" i="22"/>
  <c r="LBM30" i="22"/>
  <c r="LBL30" i="22"/>
  <c r="LBK30" i="22"/>
  <c r="LBJ30" i="22"/>
  <c r="LBI30" i="22"/>
  <c r="LBH30" i="22"/>
  <c r="LBG30" i="22"/>
  <c r="LBF30" i="22"/>
  <c r="LBE30" i="22"/>
  <c r="LBD30" i="22"/>
  <c r="LBC30" i="22"/>
  <c r="LBB30" i="22"/>
  <c r="LBA30" i="22"/>
  <c r="LAZ30" i="22"/>
  <c r="LAY30" i="22"/>
  <c r="LAX30" i="22"/>
  <c r="LAW30" i="22"/>
  <c r="LAV30" i="22"/>
  <c r="LAU30" i="22"/>
  <c r="LAT30" i="22"/>
  <c r="LAS30" i="22"/>
  <c r="LAR30" i="22"/>
  <c r="LAQ30" i="22"/>
  <c r="LAP30" i="22"/>
  <c r="LAO30" i="22"/>
  <c r="LAN30" i="22"/>
  <c r="LAM30" i="22"/>
  <c r="LAL30" i="22"/>
  <c r="LAK30" i="22"/>
  <c r="LAJ30" i="22"/>
  <c r="LAI30" i="22"/>
  <c r="LAH30" i="22"/>
  <c r="LAG30" i="22"/>
  <c r="LAF30" i="22"/>
  <c r="LAE30" i="22"/>
  <c r="LAD30" i="22"/>
  <c r="LAC30" i="22"/>
  <c r="LAB30" i="22"/>
  <c r="LAA30" i="22"/>
  <c r="KZZ30" i="22"/>
  <c r="KZY30" i="22"/>
  <c r="KZX30" i="22"/>
  <c r="KZW30" i="22"/>
  <c r="KZV30" i="22"/>
  <c r="KZU30" i="22"/>
  <c r="KZT30" i="22"/>
  <c r="KZS30" i="22"/>
  <c r="KZR30" i="22"/>
  <c r="KZQ30" i="22"/>
  <c r="KZP30" i="22"/>
  <c r="KZO30" i="22"/>
  <c r="KZN30" i="22"/>
  <c r="KZM30" i="22"/>
  <c r="KZL30" i="22"/>
  <c r="KZK30" i="22"/>
  <c r="KZJ30" i="22"/>
  <c r="KZI30" i="22"/>
  <c r="KZH30" i="22"/>
  <c r="KZG30" i="22"/>
  <c r="KZF30" i="22"/>
  <c r="KZE30" i="22"/>
  <c r="KZD30" i="22"/>
  <c r="KZC30" i="22"/>
  <c r="KZB30" i="22"/>
  <c r="KZA30" i="22"/>
  <c r="KYZ30" i="22"/>
  <c r="KYY30" i="22"/>
  <c r="KYX30" i="22"/>
  <c r="KYW30" i="22"/>
  <c r="KYV30" i="22"/>
  <c r="KYU30" i="22"/>
  <c r="KYT30" i="22"/>
  <c r="KYS30" i="22"/>
  <c r="KYR30" i="22"/>
  <c r="KYQ30" i="22"/>
  <c r="KYP30" i="22"/>
  <c r="KYO30" i="22"/>
  <c r="KYN30" i="22"/>
  <c r="KYM30" i="22"/>
  <c r="KYL30" i="22"/>
  <c r="KYK30" i="22"/>
  <c r="KYJ30" i="22"/>
  <c r="KYI30" i="22"/>
  <c r="KYH30" i="22"/>
  <c r="KYG30" i="22"/>
  <c r="KYF30" i="22"/>
  <c r="KYE30" i="22"/>
  <c r="KYD30" i="22"/>
  <c r="KYC30" i="22"/>
  <c r="KYB30" i="22"/>
  <c r="KYA30" i="22"/>
  <c r="KXZ30" i="22"/>
  <c r="KXY30" i="22"/>
  <c r="KXX30" i="22"/>
  <c r="KXW30" i="22"/>
  <c r="KXV30" i="22"/>
  <c r="KXU30" i="22"/>
  <c r="KXT30" i="22"/>
  <c r="KXS30" i="22"/>
  <c r="KXR30" i="22"/>
  <c r="KXQ30" i="22"/>
  <c r="KXP30" i="22"/>
  <c r="KXO30" i="22"/>
  <c r="KXN30" i="22"/>
  <c r="KXM30" i="22"/>
  <c r="KXL30" i="22"/>
  <c r="KXK30" i="22"/>
  <c r="KXJ30" i="22"/>
  <c r="KXI30" i="22"/>
  <c r="KXH30" i="22"/>
  <c r="KXG30" i="22"/>
  <c r="KXF30" i="22"/>
  <c r="KXE30" i="22"/>
  <c r="KXD30" i="22"/>
  <c r="KXC30" i="22"/>
  <c r="KXB30" i="22"/>
  <c r="KXA30" i="22"/>
  <c r="KWZ30" i="22"/>
  <c r="KWY30" i="22"/>
  <c r="KWX30" i="22"/>
  <c r="KWW30" i="22"/>
  <c r="KWV30" i="22"/>
  <c r="KWU30" i="22"/>
  <c r="KWT30" i="22"/>
  <c r="KWS30" i="22"/>
  <c r="KWR30" i="22"/>
  <c r="KWQ30" i="22"/>
  <c r="KWP30" i="22"/>
  <c r="KWO30" i="22"/>
  <c r="KWN30" i="22"/>
  <c r="KWM30" i="22"/>
  <c r="KWL30" i="22"/>
  <c r="KWK30" i="22"/>
  <c r="KWJ30" i="22"/>
  <c r="KWI30" i="22"/>
  <c r="KWH30" i="22"/>
  <c r="KWG30" i="22"/>
  <c r="KWF30" i="22"/>
  <c r="KWE30" i="22"/>
  <c r="KWD30" i="22"/>
  <c r="KWC30" i="22"/>
  <c r="KWB30" i="22"/>
  <c r="KWA30" i="22"/>
  <c r="KVZ30" i="22"/>
  <c r="KVY30" i="22"/>
  <c r="KVX30" i="22"/>
  <c r="KVW30" i="22"/>
  <c r="KVV30" i="22"/>
  <c r="KVU30" i="22"/>
  <c r="KVT30" i="22"/>
  <c r="KVS30" i="22"/>
  <c r="KVR30" i="22"/>
  <c r="KVQ30" i="22"/>
  <c r="KVP30" i="22"/>
  <c r="KVO30" i="22"/>
  <c r="KVN30" i="22"/>
  <c r="KVM30" i="22"/>
  <c r="KVL30" i="22"/>
  <c r="KVK30" i="22"/>
  <c r="KVJ30" i="22"/>
  <c r="KVI30" i="22"/>
  <c r="KVH30" i="22"/>
  <c r="KVG30" i="22"/>
  <c r="KVF30" i="22"/>
  <c r="KVE30" i="22"/>
  <c r="KVD30" i="22"/>
  <c r="KVC30" i="22"/>
  <c r="KVB30" i="22"/>
  <c r="KVA30" i="22"/>
  <c r="KUZ30" i="22"/>
  <c r="KUY30" i="22"/>
  <c r="KUX30" i="22"/>
  <c r="KUW30" i="22"/>
  <c r="KUV30" i="22"/>
  <c r="KUU30" i="22"/>
  <c r="KUT30" i="22"/>
  <c r="KUS30" i="22"/>
  <c r="KUR30" i="22"/>
  <c r="KUQ30" i="22"/>
  <c r="KUP30" i="22"/>
  <c r="KUO30" i="22"/>
  <c r="KUN30" i="22"/>
  <c r="KUM30" i="22"/>
  <c r="KUL30" i="22"/>
  <c r="KUK30" i="22"/>
  <c r="KUJ30" i="22"/>
  <c r="KUI30" i="22"/>
  <c r="KUH30" i="22"/>
  <c r="KUG30" i="22"/>
  <c r="KUF30" i="22"/>
  <c r="KUE30" i="22"/>
  <c r="KUD30" i="22"/>
  <c r="KUC30" i="22"/>
  <c r="KUB30" i="22"/>
  <c r="KUA30" i="22"/>
  <c r="KTZ30" i="22"/>
  <c r="KTY30" i="22"/>
  <c r="KTX30" i="22"/>
  <c r="KTW30" i="22"/>
  <c r="KTV30" i="22"/>
  <c r="KTU30" i="22"/>
  <c r="KTT30" i="22"/>
  <c r="KTS30" i="22"/>
  <c r="KTR30" i="22"/>
  <c r="KTQ30" i="22"/>
  <c r="KTP30" i="22"/>
  <c r="KTO30" i="22"/>
  <c r="KTN30" i="22"/>
  <c r="KTM30" i="22"/>
  <c r="KTL30" i="22"/>
  <c r="KTK30" i="22"/>
  <c r="KTJ30" i="22"/>
  <c r="KTI30" i="22"/>
  <c r="KTH30" i="22"/>
  <c r="KTG30" i="22"/>
  <c r="KTF30" i="22"/>
  <c r="KTE30" i="22"/>
  <c r="KTD30" i="22"/>
  <c r="KTC30" i="22"/>
  <c r="KTB30" i="22"/>
  <c r="KTA30" i="22"/>
  <c r="KSZ30" i="22"/>
  <c r="KSY30" i="22"/>
  <c r="KSX30" i="22"/>
  <c r="KSW30" i="22"/>
  <c r="KSV30" i="22"/>
  <c r="KSU30" i="22"/>
  <c r="KST30" i="22"/>
  <c r="KSS30" i="22"/>
  <c r="KSR30" i="22"/>
  <c r="KSQ30" i="22"/>
  <c r="KSP30" i="22"/>
  <c r="KSO30" i="22"/>
  <c r="KSN30" i="22"/>
  <c r="KSM30" i="22"/>
  <c r="KSL30" i="22"/>
  <c r="KSK30" i="22"/>
  <c r="KSJ30" i="22"/>
  <c r="KSI30" i="22"/>
  <c r="KSH30" i="22"/>
  <c r="KSG30" i="22"/>
  <c r="KSF30" i="22"/>
  <c r="KSE30" i="22"/>
  <c r="KSD30" i="22"/>
  <c r="KSC30" i="22"/>
  <c r="KSB30" i="22"/>
  <c r="KSA30" i="22"/>
  <c r="KRZ30" i="22"/>
  <c r="KRY30" i="22"/>
  <c r="KRX30" i="22"/>
  <c r="KRW30" i="22"/>
  <c r="KRV30" i="22"/>
  <c r="KRU30" i="22"/>
  <c r="KRT30" i="22"/>
  <c r="KRS30" i="22"/>
  <c r="KRR30" i="22"/>
  <c r="KRQ30" i="22"/>
  <c r="KRP30" i="22"/>
  <c r="KRO30" i="22"/>
  <c r="KRN30" i="22"/>
  <c r="KRM30" i="22"/>
  <c r="KRL30" i="22"/>
  <c r="KRK30" i="22"/>
  <c r="KRJ30" i="22"/>
  <c r="KRI30" i="22"/>
  <c r="KRH30" i="22"/>
  <c r="KRG30" i="22"/>
  <c r="KRF30" i="22"/>
  <c r="KRE30" i="22"/>
  <c r="KRD30" i="22"/>
  <c r="KRC30" i="22"/>
  <c r="KRB30" i="22"/>
  <c r="KRA30" i="22"/>
  <c r="KQZ30" i="22"/>
  <c r="KQY30" i="22"/>
  <c r="KQX30" i="22"/>
  <c r="KQW30" i="22"/>
  <c r="KQV30" i="22"/>
  <c r="KQU30" i="22"/>
  <c r="KQT30" i="22"/>
  <c r="KQS30" i="22"/>
  <c r="KQR30" i="22"/>
  <c r="KQQ30" i="22"/>
  <c r="KQP30" i="22"/>
  <c r="KQO30" i="22"/>
  <c r="KQN30" i="22"/>
  <c r="KQM30" i="22"/>
  <c r="KQL30" i="22"/>
  <c r="KQK30" i="22"/>
  <c r="KQJ30" i="22"/>
  <c r="KQI30" i="22"/>
  <c r="KQH30" i="22"/>
  <c r="KQG30" i="22"/>
  <c r="KQF30" i="22"/>
  <c r="KQE30" i="22"/>
  <c r="KQD30" i="22"/>
  <c r="KQC30" i="22"/>
  <c r="KQB30" i="22"/>
  <c r="KQA30" i="22"/>
  <c r="KPZ30" i="22"/>
  <c r="KPY30" i="22"/>
  <c r="KPX30" i="22"/>
  <c r="KPW30" i="22"/>
  <c r="KPV30" i="22"/>
  <c r="KPU30" i="22"/>
  <c r="KPT30" i="22"/>
  <c r="KPS30" i="22"/>
  <c r="KPR30" i="22"/>
  <c r="KPQ30" i="22"/>
  <c r="KPP30" i="22"/>
  <c r="KPO30" i="22"/>
  <c r="KPN30" i="22"/>
  <c r="KPM30" i="22"/>
  <c r="KPL30" i="22"/>
  <c r="KPK30" i="22"/>
  <c r="KPJ30" i="22"/>
  <c r="KPI30" i="22"/>
  <c r="KPH30" i="22"/>
  <c r="KPG30" i="22"/>
  <c r="KPF30" i="22"/>
  <c r="KPE30" i="22"/>
  <c r="KPD30" i="22"/>
  <c r="KPC30" i="22"/>
  <c r="KPB30" i="22"/>
  <c r="KPA30" i="22"/>
  <c r="KOZ30" i="22"/>
  <c r="KOY30" i="22"/>
  <c r="KOX30" i="22"/>
  <c r="KOW30" i="22"/>
  <c r="KOV30" i="22"/>
  <c r="KOU30" i="22"/>
  <c r="KOT30" i="22"/>
  <c r="KOS30" i="22"/>
  <c r="KOR30" i="22"/>
  <c r="KOQ30" i="22"/>
  <c r="KOP30" i="22"/>
  <c r="KOO30" i="22"/>
  <c r="KON30" i="22"/>
  <c r="KOM30" i="22"/>
  <c r="KOL30" i="22"/>
  <c r="KOK30" i="22"/>
  <c r="KOJ30" i="22"/>
  <c r="KOI30" i="22"/>
  <c r="KOH30" i="22"/>
  <c r="KOG30" i="22"/>
  <c r="KOF30" i="22"/>
  <c r="KOE30" i="22"/>
  <c r="KOD30" i="22"/>
  <c r="KOC30" i="22"/>
  <c r="KOB30" i="22"/>
  <c r="KOA30" i="22"/>
  <c r="KNZ30" i="22"/>
  <c r="KNY30" i="22"/>
  <c r="KNX30" i="22"/>
  <c r="KNW30" i="22"/>
  <c r="KNV30" i="22"/>
  <c r="KNU30" i="22"/>
  <c r="KNT30" i="22"/>
  <c r="KNS30" i="22"/>
  <c r="KNR30" i="22"/>
  <c r="KNQ30" i="22"/>
  <c r="KNP30" i="22"/>
  <c r="KNO30" i="22"/>
  <c r="KNN30" i="22"/>
  <c r="KNM30" i="22"/>
  <c r="KNL30" i="22"/>
  <c r="KNK30" i="22"/>
  <c r="KNJ30" i="22"/>
  <c r="KNI30" i="22"/>
  <c r="KNH30" i="22"/>
  <c r="KNG30" i="22"/>
  <c r="KNF30" i="22"/>
  <c r="KNE30" i="22"/>
  <c r="KND30" i="22"/>
  <c r="KNC30" i="22"/>
  <c r="KNB30" i="22"/>
  <c r="KNA30" i="22"/>
  <c r="KMZ30" i="22"/>
  <c r="KMY30" i="22"/>
  <c r="KMX30" i="22"/>
  <c r="KMW30" i="22"/>
  <c r="KMV30" i="22"/>
  <c r="KMU30" i="22"/>
  <c r="KMT30" i="22"/>
  <c r="KMS30" i="22"/>
  <c r="KMR30" i="22"/>
  <c r="KMQ30" i="22"/>
  <c r="KMP30" i="22"/>
  <c r="KMO30" i="22"/>
  <c r="KMN30" i="22"/>
  <c r="KMM30" i="22"/>
  <c r="KML30" i="22"/>
  <c r="KMK30" i="22"/>
  <c r="KMJ30" i="22"/>
  <c r="KMI30" i="22"/>
  <c r="KMH30" i="22"/>
  <c r="KMG30" i="22"/>
  <c r="KMF30" i="22"/>
  <c r="KME30" i="22"/>
  <c r="KMD30" i="22"/>
  <c r="KMC30" i="22"/>
  <c r="KMB30" i="22"/>
  <c r="KMA30" i="22"/>
  <c r="KLZ30" i="22"/>
  <c r="KLY30" i="22"/>
  <c r="KLX30" i="22"/>
  <c r="KLW30" i="22"/>
  <c r="KLV30" i="22"/>
  <c r="KLU30" i="22"/>
  <c r="KLT30" i="22"/>
  <c r="KLS30" i="22"/>
  <c r="KLR30" i="22"/>
  <c r="KLQ30" i="22"/>
  <c r="KLP30" i="22"/>
  <c r="KLO30" i="22"/>
  <c r="KLN30" i="22"/>
  <c r="KLM30" i="22"/>
  <c r="KLL30" i="22"/>
  <c r="KLK30" i="22"/>
  <c r="KLJ30" i="22"/>
  <c r="KLI30" i="22"/>
  <c r="KLH30" i="22"/>
  <c r="KLG30" i="22"/>
  <c r="KLF30" i="22"/>
  <c r="KLE30" i="22"/>
  <c r="KLD30" i="22"/>
  <c r="KLC30" i="22"/>
  <c r="KLB30" i="22"/>
  <c r="KLA30" i="22"/>
  <c r="KKZ30" i="22"/>
  <c r="KKY30" i="22"/>
  <c r="KKX30" i="22"/>
  <c r="KKW30" i="22"/>
  <c r="KKV30" i="22"/>
  <c r="KKU30" i="22"/>
  <c r="KKT30" i="22"/>
  <c r="KKS30" i="22"/>
  <c r="KKR30" i="22"/>
  <c r="KKQ30" i="22"/>
  <c r="KKP30" i="22"/>
  <c r="KKO30" i="22"/>
  <c r="KKN30" i="22"/>
  <c r="KKM30" i="22"/>
  <c r="KKL30" i="22"/>
  <c r="KKK30" i="22"/>
  <c r="KKJ30" i="22"/>
  <c r="KKI30" i="22"/>
  <c r="KKH30" i="22"/>
  <c r="KKG30" i="22"/>
  <c r="KKF30" i="22"/>
  <c r="KKE30" i="22"/>
  <c r="KKD30" i="22"/>
  <c r="KKC30" i="22"/>
  <c r="KKB30" i="22"/>
  <c r="KKA30" i="22"/>
  <c r="KJZ30" i="22"/>
  <c r="KJY30" i="22"/>
  <c r="KJX30" i="22"/>
  <c r="KJW30" i="22"/>
  <c r="KJV30" i="22"/>
  <c r="KJU30" i="22"/>
  <c r="KJT30" i="22"/>
  <c r="KJS30" i="22"/>
  <c r="KJR30" i="22"/>
  <c r="KJQ30" i="22"/>
  <c r="KJP30" i="22"/>
  <c r="KJO30" i="22"/>
  <c r="KJN30" i="22"/>
  <c r="KJM30" i="22"/>
  <c r="KJL30" i="22"/>
  <c r="KJK30" i="22"/>
  <c r="KJJ30" i="22"/>
  <c r="KJI30" i="22"/>
  <c r="KJH30" i="22"/>
  <c r="KJG30" i="22"/>
  <c r="KJF30" i="22"/>
  <c r="KJE30" i="22"/>
  <c r="KJD30" i="22"/>
  <c r="KJC30" i="22"/>
  <c r="KJB30" i="22"/>
  <c r="KJA30" i="22"/>
  <c r="KIZ30" i="22"/>
  <c r="KIY30" i="22"/>
  <c r="KIX30" i="22"/>
  <c r="KIW30" i="22"/>
  <c r="KIV30" i="22"/>
  <c r="KIU30" i="22"/>
  <c r="KIT30" i="22"/>
  <c r="KIS30" i="22"/>
  <c r="KIR30" i="22"/>
  <c r="KIQ30" i="22"/>
  <c r="KIP30" i="22"/>
  <c r="KIO30" i="22"/>
  <c r="KIN30" i="22"/>
  <c r="KIM30" i="22"/>
  <c r="KIL30" i="22"/>
  <c r="KIK30" i="22"/>
  <c r="KIJ30" i="22"/>
  <c r="KII30" i="22"/>
  <c r="KIH30" i="22"/>
  <c r="KIG30" i="22"/>
  <c r="KIF30" i="22"/>
  <c r="KIE30" i="22"/>
  <c r="KID30" i="22"/>
  <c r="KIC30" i="22"/>
  <c r="KIB30" i="22"/>
  <c r="KIA30" i="22"/>
  <c r="KHZ30" i="22"/>
  <c r="KHY30" i="22"/>
  <c r="KHX30" i="22"/>
  <c r="KHW30" i="22"/>
  <c r="KHV30" i="22"/>
  <c r="KHU30" i="22"/>
  <c r="KHT30" i="22"/>
  <c r="KHS30" i="22"/>
  <c r="KHR30" i="22"/>
  <c r="KHQ30" i="22"/>
  <c r="KHP30" i="22"/>
  <c r="KHO30" i="22"/>
  <c r="KHN30" i="22"/>
  <c r="KHM30" i="22"/>
  <c r="KHL30" i="22"/>
  <c r="KHK30" i="22"/>
  <c r="KHJ30" i="22"/>
  <c r="KHI30" i="22"/>
  <c r="KHH30" i="22"/>
  <c r="KHG30" i="22"/>
  <c r="KHF30" i="22"/>
  <c r="KHE30" i="22"/>
  <c r="KHD30" i="22"/>
  <c r="KHC30" i="22"/>
  <c r="KHB30" i="22"/>
  <c r="KHA30" i="22"/>
  <c r="KGZ30" i="22"/>
  <c r="KGY30" i="22"/>
  <c r="KGX30" i="22"/>
  <c r="KGW30" i="22"/>
  <c r="KGV30" i="22"/>
  <c r="KGU30" i="22"/>
  <c r="KGT30" i="22"/>
  <c r="KGS30" i="22"/>
  <c r="KGR30" i="22"/>
  <c r="KGQ30" i="22"/>
  <c r="KGP30" i="22"/>
  <c r="KGO30" i="22"/>
  <c r="KGN30" i="22"/>
  <c r="KGM30" i="22"/>
  <c r="KGL30" i="22"/>
  <c r="KGK30" i="22"/>
  <c r="KGJ30" i="22"/>
  <c r="KGI30" i="22"/>
  <c r="KGH30" i="22"/>
  <c r="KGG30" i="22"/>
  <c r="KGF30" i="22"/>
  <c r="KGE30" i="22"/>
  <c r="KGD30" i="22"/>
  <c r="KGC30" i="22"/>
  <c r="KGB30" i="22"/>
  <c r="KGA30" i="22"/>
  <c r="KFZ30" i="22"/>
  <c r="KFY30" i="22"/>
  <c r="KFX30" i="22"/>
  <c r="KFW30" i="22"/>
  <c r="KFV30" i="22"/>
  <c r="KFU30" i="22"/>
  <c r="KFT30" i="22"/>
  <c r="KFS30" i="22"/>
  <c r="KFR30" i="22"/>
  <c r="KFQ30" i="22"/>
  <c r="KFP30" i="22"/>
  <c r="KFO30" i="22"/>
  <c r="KFN30" i="22"/>
  <c r="KFM30" i="22"/>
  <c r="KFL30" i="22"/>
  <c r="KFK30" i="22"/>
  <c r="KFJ30" i="22"/>
  <c r="KFI30" i="22"/>
  <c r="KFH30" i="22"/>
  <c r="KFG30" i="22"/>
  <c r="KFF30" i="22"/>
  <c r="KFE30" i="22"/>
  <c r="KFD30" i="22"/>
  <c r="KFC30" i="22"/>
  <c r="KFB30" i="22"/>
  <c r="KFA30" i="22"/>
  <c r="KEZ30" i="22"/>
  <c r="KEY30" i="22"/>
  <c r="KEX30" i="22"/>
  <c r="KEW30" i="22"/>
  <c r="KEV30" i="22"/>
  <c r="KEU30" i="22"/>
  <c r="KET30" i="22"/>
  <c r="KES30" i="22"/>
  <c r="KER30" i="22"/>
  <c r="KEQ30" i="22"/>
  <c r="KEP30" i="22"/>
  <c r="KEO30" i="22"/>
  <c r="KEN30" i="22"/>
  <c r="KEM30" i="22"/>
  <c r="KEL30" i="22"/>
  <c r="KEK30" i="22"/>
  <c r="KEJ30" i="22"/>
  <c r="KEI30" i="22"/>
  <c r="KEH30" i="22"/>
  <c r="KEG30" i="22"/>
  <c r="KEF30" i="22"/>
  <c r="KEE30" i="22"/>
  <c r="KED30" i="22"/>
  <c r="KEC30" i="22"/>
  <c r="KEB30" i="22"/>
  <c r="KEA30" i="22"/>
  <c r="KDZ30" i="22"/>
  <c r="KDY30" i="22"/>
  <c r="KDX30" i="22"/>
  <c r="KDW30" i="22"/>
  <c r="KDV30" i="22"/>
  <c r="KDU30" i="22"/>
  <c r="KDT30" i="22"/>
  <c r="KDS30" i="22"/>
  <c r="KDR30" i="22"/>
  <c r="KDQ30" i="22"/>
  <c r="KDP30" i="22"/>
  <c r="KDO30" i="22"/>
  <c r="KDN30" i="22"/>
  <c r="KDM30" i="22"/>
  <c r="KDL30" i="22"/>
  <c r="KDK30" i="22"/>
  <c r="KDJ30" i="22"/>
  <c r="KDI30" i="22"/>
  <c r="KDH30" i="22"/>
  <c r="KDG30" i="22"/>
  <c r="KDF30" i="22"/>
  <c r="KDE30" i="22"/>
  <c r="KDD30" i="22"/>
  <c r="KDC30" i="22"/>
  <c r="KDB30" i="22"/>
  <c r="KDA30" i="22"/>
  <c r="KCZ30" i="22"/>
  <c r="KCY30" i="22"/>
  <c r="KCX30" i="22"/>
  <c r="KCW30" i="22"/>
  <c r="KCV30" i="22"/>
  <c r="KCU30" i="22"/>
  <c r="KCT30" i="22"/>
  <c r="KCS30" i="22"/>
  <c r="KCR30" i="22"/>
  <c r="KCQ30" i="22"/>
  <c r="KCP30" i="22"/>
  <c r="KCO30" i="22"/>
  <c r="KCN30" i="22"/>
  <c r="KCM30" i="22"/>
  <c r="KCL30" i="22"/>
  <c r="KCK30" i="22"/>
  <c r="KCJ30" i="22"/>
  <c r="KCI30" i="22"/>
  <c r="KCH30" i="22"/>
  <c r="KCG30" i="22"/>
  <c r="KCF30" i="22"/>
  <c r="KCE30" i="22"/>
  <c r="KCD30" i="22"/>
  <c r="KCC30" i="22"/>
  <c r="KCB30" i="22"/>
  <c r="KCA30" i="22"/>
  <c r="KBZ30" i="22"/>
  <c r="KBY30" i="22"/>
  <c r="KBX30" i="22"/>
  <c r="KBW30" i="22"/>
  <c r="KBV30" i="22"/>
  <c r="KBU30" i="22"/>
  <c r="KBT30" i="22"/>
  <c r="KBS30" i="22"/>
  <c r="KBR30" i="22"/>
  <c r="KBQ30" i="22"/>
  <c r="KBP30" i="22"/>
  <c r="KBO30" i="22"/>
  <c r="KBN30" i="22"/>
  <c r="KBM30" i="22"/>
  <c r="KBL30" i="22"/>
  <c r="KBK30" i="22"/>
  <c r="KBJ30" i="22"/>
  <c r="KBI30" i="22"/>
  <c r="KBH30" i="22"/>
  <c r="KBG30" i="22"/>
  <c r="KBF30" i="22"/>
  <c r="KBE30" i="22"/>
  <c r="KBD30" i="22"/>
  <c r="KBC30" i="22"/>
  <c r="KBB30" i="22"/>
  <c r="KBA30" i="22"/>
  <c r="KAZ30" i="22"/>
  <c r="KAY30" i="22"/>
  <c r="KAX30" i="22"/>
  <c r="KAW30" i="22"/>
  <c r="KAV30" i="22"/>
  <c r="KAU30" i="22"/>
  <c r="KAT30" i="22"/>
  <c r="KAS30" i="22"/>
  <c r="KAR30" i="22"/>
  <c r="KAQ30" i="22"/>
  <c r="KAP30" i="22"/>
  <c r="KAO30" i="22"/>
  <c r="KAN30" i="22"/>
  <c r="KAM30" i="22"/>
  <c r="KAL30" i="22"/>
  <c r="KAK30" i="22"/>
  <c r="KAJ30" i="22"/>
  <c r="KAI30" i="22"/>
  <c r="KAH30" i="22"/>
  <c r="KAG30" i="22"/>
  <c r="KAF30" i="22"/>
  <c r="KAE30" i="22"/>
  <c r="KAD30" i="22"/>
  <c r="KAC30" i="22"/>
  <c r="KAB30" i="22"/>
  <c r="KAA30" i="22"/>
  <c r="JZZ30" i="22"/>
  <c r="JZY30" i="22"/>
  <c r="JZX30" i="22"/>
  <c r="JZW30" i="22"/>
  <c r="JZV30" i="22"/>
  <c r="JZU30" i="22"/>
  <c r="JZT30" i="22"/>
  <c r="JZS30" i="22"/>
  <c r="JZR30" i="22"/>
  <c r="JZQ30" i="22"/>
  <c r="JZP30" i="22"/>
  <c r="JZO30" i="22"/>
  <c r="JZN30" i="22"/>
  <c r="JZM30" i="22"/>
  <c r="JZL30" i="22"/>
  <c r="JZK30" i="22"/>
  <c r="JZJ30" i="22"/>
  <c r="JZI30" i="22"/>
  <c r="JZH30" i="22"/>
  <c r="JZG30" i="22"/>
  <c r="JZF30" i="22"/>
  <c r="JZE30" i="22"/>
  <c r="JZD30" i="22"/>
  <c r="JZC30" i="22"/>
  <c r="JZB30" i="22"/>
  <c r="JZA30" i="22"/>
  <c r="JYZ30" i="22"/>
  <c r="JYY30" i="22"/>
  <c r="JYX30" i="22"/>
  <c r="JYW30" i="22"/>
  <c r="JYV30" i="22"/>
  <c r="JYU30" i="22"/>
  <c r="JYT30" i="22"/>
  <c r="JYS30" i="22"/>
  <c r="JYR30" i="22"/>
  <c r="JYQ30" i="22"/>
  <c r="JYP30" i="22"/>
  <c r="JYO30" i="22"/>
  <c r="JYN30" i="22"/>
  <c r="JYM30" i="22"/>
  <c r="JYL30" i="22"/>
  <c r="JYK30" i="22"/>
  <c r="JYJ30" i="22"/>
  <c r="JYI30" i="22"/>
  <c r="JYH30" i="22"/>
  <c r="JYG30" i="22"/>
  <c r="JYF30" i="22"/>
  <c r="JYE30" i="22"/>
  <c r="JYD30" i="22"/>
  <c r="JYC30" i="22"/>
  <c r="JYB30" i="22"/>
  <c r="JYA30" i="22"/>
  <c r="JXZ30" i="22"/>
  <c r="JXY30" i="22"/>
  <c r="JXX30" i="22"/>
  <c r="JXW30" i="22"/>
  <c r="JXV30" i="22"/>
  <c r="JXU30" i="22"/>
  <c r="JXT30" i="22"/>
  <c r="JXS30" i="22"/>
  <c r="JXR30" i="22"/>
  <c r="JXQ30" i="22"/>
  <c r="JXP30" i="22"/>
  <c r="JXO30" i="22"/>
  <c r="JXN30" i="22"/>
  <c r="JXM30" i="22"/>
  <c r="JXL30" i="22"/>
  <c r="JXK30" i="22"/>
  <c r="JXJ30" i="22"/>
  <c r="JXI30" i="22"/>
  <c r="JXH30" i="22"/>
  <c r="JXG30" i="22"/>
  <c r="JXF30" i="22"/>
  <c r="JXE30" i="22"/>
  <c r="JXD30" i="22"/>
  <c r="JXC30" i="22"/>
  <c r="JXB30" i="22"/>
  <c r="JXA30" i="22"/>
  <c r="JWZ30" i="22"/>
  <c r="JWY30" i="22"/>
  <c r="JWX30" i="22"/>
  <c r="JWW30" i="22"/>
  <c r="JWV30" i="22"/>
  <c r="JWU30" i="22"/>
  <c r="JWT30" i="22"/>
  <c r="JWS30" i="22"/>
  <c r="JWR30" i="22"/>
  <c r="JWQ30" i="22"/>
  <c r="JWP30" i="22"/>
  <c r="JWO30" i="22"/>
  <c r="JWN30" i="22"/>
  <c r="JWM30" i="22"/>
  <c r="JWL30" i="22"/>
  <c r="JWK30" i="22"/>
  <c r="JWJ30" i="22"/>
  <c r="JWI30" i="22"/>
  <c r="JWH30" i="22"/>
  <c r="JWG30" i="22"/>
  <c r="JWF30" i="22"/>
  <c r="JWE30" i="22"/>
  <c r="JWD30" i="22"/>
  <c r="JWC30" i="22"/>
  <c r="JWB30" i="22"/>
  <c r="JWA30" i="22"/>
  <c r="JVZ30" i="22"/>
  <c r="JVY30" i="22"/>
  <c r="JVX30" i="22"/>
  <c r="JVW30" i="22"/>
  <c r="JVV30" i="22"/>
  <c r="JVU30" i="22"/>
  <c r="JVT30" i="22"/>
  <c r="JVS30" i="22"/>
  <c r="JVR30" i="22"/>
  <c r="JVQ30" i="22"/>
  <c r="JVP30" i="22"/>
  <c r="JVO30" i="22"/>
  <c r="JVN30" i="22"/>
  <c r="JVM30" i="22"/>
  <c r="JVL30" i="22"/>
  <c r="JVK30" i="22"/>
  <c r="JVJ30" i="22"/>
  <c r="JVI30" i="22"/>
  <c r="JVH30" i="22"/>
  <c r="JVG30" i="22"/>
  <c r="JVF30" i="22"/>
  <c r="JVE30" i="22"/>
  <c r="JVD30" i="22"/>
  <c r="JVC30" i="22"/>
  <c r="JVB30" i="22"/>
  <c r="JVA30" i="22"/>
  <c r="JUZ30" i="22"/>
  <c r="JUY30" i="22"/>
  <c r="JUX30" i="22"/>
  <c r="JUW30" i="22"/>
  <c r="JUV30" i="22"/>
  <c r="JUU30" i="22"/>
  <c r="JUT30" i="22"/>
  <c r="JUS30" i="22"/>
  <c r="JUR30" i="22"/>
  <c r="JUQ30" i="22"/>
  <c r="JUP30" i="22"/>
  <c r="JUO30" i="22"/>
  <c r="JUN30" i="22"/>
  <c r="JUM30" i="22"/>
  <c r="JUL30" i="22"/>
  <c r="JUK30" i="22"/>
  <c r="JUJ30" i="22"/>
  <c r="JUI30" i="22"/>
  <c r="JUH30" i="22"/>
  <c r="JUG30" i="22"/>
  <c r="JUF30" i="22"/>
  <c r="JUE30" i="22"/>
  <c r="JUD30" i="22"/>
  <c r="JUC30" i="22"/>
  <c r="JUB30" i="22"/>
  <c r="JUA30" i="22"/>
  <c r="JTZ30" i="22"/>
  <c r="JTY30" i="22"/>
  <c r="JTX30" i="22"/>
  <c r="JTW30" i="22"/>
  <c r="JTV30" i="22"/>
  <c r="JTU30" i="22"/>
  <c r="JTT30" i="22"/>
  <c r="JTS30" i="22"/>
  <c r="JTR30" i="22"/>
  <c r="JTQ30" i="22"/>
  <c r="JTP30" i="22"/>
  <c r="JTO30" i="22"/>
  <c r="JTN30" i="22"/>
  <c r="JTM30" i="22"/>
  <c r="JTL30" i="22"/>
  <c r="JTK30" i="22"/>
  <c r="JTJ30" i="22"/>
  <c r="JTI30" i="22"/>
  <c r="JTH30" i="22"/>
  <c r="JTG30" i="22"/>
  <c r="JTF30" i="22"/>
  <c r="JTE30" i="22"/>
  <c r="JTD30" i="22"/>
  <c r="JTC30" i="22"/>
  <c r="JTB30" i="22"/>
  <c r="JTA30" i="22"/>
  <c r="JSZ30" i="22"/>
  <c r="JSY30" i="22"/>
  <c r="JSX30" i="22"/>
  <c r="JSW30" i="22"/>
  <c r="JSV30" i="22"/>
  <c r="JSU30" i="22"/>
  <c r="JST30" i="22"/>
  <c r="JSS30" i="22"/>
  <c r="JSR30" i="22"/>
  <c r="JSQ30" i="22"/>
  <c r="JSP30" i="22"/>
  <c r="JSO30" i="22"/>
  <c r="JSN30" i="22"/>
  <c r="JSM30" i="22"/>
  <c r="JSL30" i="22"/>
  <c r="JSK30" i="22"/>
  <c r="JSJ30" i="22"/>
  <c r="JSI30" i="22"/>
  <c r="JSH30" i="22"/>
  <c r="JSG30" i="22"/>
  <c r="JSF30" i="22"/>
  <c r="JSE30" i="22"/>
  <c r="JSD30" i="22"/>
  <c r="JSC30" i="22"/>
  <c r="JSB30" i="22"/>
  <c r="JSA30" i="22"/>
  <c r="JRZ30" i="22"/>
  <c r="JRY30" i="22"/>
  <c r="JRX30" i="22"/>
  <c r="JRW30" i="22"/>
  <c r="JRV30" i="22"/>
  <c r="JRU30" i="22"/>
  <c r="JRT30" i="22"/>
  <c r="JRS30" i="22"/>
  <c r="JRR30" i="22"/>
  <c r="JRQ30" i="22"/>
  <c r="JRP30" i="22"/>
  <c r="JRO30" i="22"/>
  <c r="JRN30" i="22"/>
  <c r="JRM30" i="22"/>
  <c r="JRL30" i="22"/>
  <c r="JRK30" i="22"/>
  <c r="JRJ30" i="22"/>
  <c r="JRI30" i="22"/>
  <c r="JRH30" i="22"/>
  <c r="JRG30" i="22"/>
  <c r="JRF30" i="22"/>
  <c r="JRE30" i="22"/>
  <c r="JRD30" i="22"/>
  <c r="JRC30" i="22"/>
  <c r="JRB30" i="22"/>
  <c r="JRA30" i="22"/>
  <c r="JQZ30" i="22"/>
  <c r="JQY30" i="22"/>
  <c r="JQX30" i="22"/>
  <c r="JQW30" i="22"/>
  <c r="JQV30" i="22"/>
  <c r="JQU30" i="22"/>
  <c r="JQT30" i="22"/>
  <c r="JQS30" i="22"/>
  <c r="JQR30" i="22"/>
  <c r="JQQ30" i="22"/>
  <c r="JQP30" i="22"/>
  <c r="JQO30" i="22"/>
  <c r="JQN30" i="22"/>
  <c r="JQM30" i="22"/>
  <c r="JQL30" i="22"/>
  <c r="JQK30" i="22"/>
  <c r="JQJ30" i="22"/>
  <c r="JQI30" i="22"/>
  <c r="JQH30" i="22"/>
  <c r="JQG30" i="22"/>
  <c r="JQF30" i="22"/>
  <c r="JQE30" i="22"/>
  <c r="JQD30" i="22"/>
  <c r="JQC30" i="22"/>
  <c r="JQB30" i="22"/>
  <c r="JQA30" i="22"/>
  <c r="JPZ30" i="22"/>
  <c r="JPY30" i="22"/>
  <c r="JPX30" i="22"/>
  <c r="JPW30" i="22"/>
  <c r="JPV30" i="22"/>
  <c r="JPU30" i="22"/>
  <c r="JPT30" i="22"/>
  <c r="JPS30" i="22"/>
  <c r="JPR30" i="22"/>
  <c r="JPQ30" i="22"/>
  <c r="JPP30" i="22"/>
  <c r="JPO30" i="22"/>
  <c r="JPN30" i="22"/>
  <c r="JPM30" i="22"/>
  <c r="JPL30" i="22"/>
  <c r="JPK30" i="22"/>
  <c r="JPJ30" i="22"/>
  <c r="JPI30" i="22"/>
  <c r="JPH30" i="22"/>
  <c r="JPG30" i="22"/>
  <c r="JPF30" i="22"/>
  <c r="JPE30" i="22"/>
  <c r="JPD30" i="22"/>
  <c r="JPC30" i="22"/>
  <c r="JPB30" i="22"/>
  <c r="JPA30" i="22"/>
  <c r="JOZ30" i="22"/>
  <c r="JOY30" i="22"/>
  <c r="JOX30" i="22"/>
  <c r="JOW30" i="22"/>
  <c r="JOV30" i="22"/>
  <c r="JOU30" i="22"/>
  <c r="JOT30" i="22"/>
  <c r="JOS30" i="22"/>
  <c r="JOR30" i="22"/>
  <c r="JOQ30" i="22"/>
  <c r="JOP30" i="22"/>
  <c r="JOO30" i="22"/>
  <c r="JON30" i="22"/>
  <c r="JOM30" i="22"/>
  <c r="JOL30" i="22"/>
  <c r="JOK30" i="22"/>
  <c r="JOJ30" i="22"/>
  <c r="JOI30" i="22"/>
  <c r="JOH30" i="22"/>
  <c r="JOG30" i="22"/>
  <c r="JOF30" i="22"/>
  <c r="JOE30" i="22"/>
  <c r="JOD30" i="22"/>
  <c r="JOC30" i="22"/>
  <c r="JOB30" i="22"/>
  <c r="JOA30" i="22"/>
  <c r="JNZ30" i="22"/>
  <c r="JNY30" i="22"/>
  <c r="JNX30" i="22"/>
  <c r="JNW30" i="22"/>
  <c r="JNV30" i="22"/>
  <c r="JNU30" i="22"/>
  <c r="JNT30" i="22"/>
  <c r="JNS30" i="22"/>
  <c r="JNR30" i="22"/>
  <c r="JNQ30" i="22"/>
  <c r="JNP30" i="22"/>
  <c r="JNO30" i="22"/>
  <c r="JNN30" i="22"/>
  <c r="JNM30" i="22"/>
  <c r="JNL30" i="22"/>
  <c r="JNK30" i="22"/>
  <c r="JNJ30" i="22"/>
  <c r="JNI30" i="22"/>
  <c r="JNH30" i="22"/>
  <c r="JNG30" i="22"/>
  <c r="JNF30" i="22"/>
  <c r="JNE30" i="22"/>
  <c r="JND30" i="22"/>
  <c r="JNC30" i="22"/>
  <c r="JNB30" i="22"/>
  <c r="JNA30" i="22"/>
  <c r="JMZ30" i="22"/>
  <c r="JMY30" i="22"/>
  <c r="JMX30" i="22"/>
  <c r="JMW30" i="22"/>
  <c r="JMV30" i="22"/>
  <c r="JMU30" i="22"/>
  <c r="JMT30" i="22"/>
  <c r="JMS30" i="22"/>
  <c r="JMR30" i="22"/>
  <c r="JMQ30" i="22"/>
  <c r="JMP30" i="22"/>
  <c r="JMO30" i="22"/>
  <c r="JMN30" i="22"/>
  <c r="JMM30" i="22"/>
  <c r="JML30" i="22"/>
  <c r="JMK30" i="22"/>
  <c r="JMJ30" i="22"/>
  <c r="JMI30" i="22"/>
  <c r="JMH30" i="22"/>
  <c r="JMG30" i="22"/>
  <c r="JMF30" i="22"/>
  <c r="JME30" i="22"/>
  <c r="JMD30" i="22"/>
  <c r="JMC30" i="22"/>
  <c r="JMB30" i="22"/>
  <c r="JMA30" i="22"/>
  <c r="JLZ30" i="22"/>
  <c r="JLY30" i="22"/>
  <c r="JLX30" i="22"/>
  <c r="JLW30" i="22"/>
  <c r="JLV30" i="22"/>
  <c r="JLU30" i="22"/>
  <c r="JLT30" i="22"/>
  <c r="JLS30" i="22"/>
  <c r="JLR30" i="22"/>
  <c r="JLQ30" i="22"/>
  <c r="JLP30" i="22"/>
  <c r="JLO30" i="22"/>
  <c r="JLN30" i="22"/>
  <c r="JLM30" i="22"/>
  <c r="JLL30" i="22"/>
  <c r="JLK30" i="22"/>
  <c r="JLJ30" i="22"/>
  <c r="JLI30" i="22"/>
  <c r="JLH30" i="22"/>
  <c r="JLG30" i="22"/>
  <c r="JLF30" i="22"/>
  <c r="JLE30" i="22"/>
  <c r="JLD30" i="22"/>
  <c r="JLC30" i="22"/>
  <c r="JLB30" i="22"/>
  <c r="JLA30" i="22"/>
  <c r="JKZ30" i="22"/>
  <c r="JKY30" i="22"/>
  <c r="JKX30" i="22"/>
  <c r="JKW30" i="22"/>
  <c r="JKV30" i="22"/>
  <c r="JKU30" i="22"/>
  <c r="JKT30" i="22"/>
  <c r="JKS30" i="22"/>
  <c r="JKR30" i="22"/>
  <c r="JKQ30" i="22"/>
  <c r="JKP30" i="22"/>
  <c r="JKO30" i="22"/>
  <c r="JKN30" i="22"/>
  <c r="JKM30" i="22"/>
  <c r="JKL30" i="22"/>
  <c r="JKK30" i="22"/>
  <c r="JKJ30" i="22"/>
  <c r="JKI30" i="22"/>
  <c r="JKH30" i="22"/>
  <c r="JKG30" i="22"/>
  <c r="JKF30" i="22"/>
  <c r="JKE30" i="22"/>
  <c r="JKD30" i="22"/>
  <c r="JKC30" i="22"/>
  <c r="JKB30" i="22"/>
  <c r="JKA30" i="22"/>
  <c r="JJZ30" i="22"/>
  <c r="JJY30" i="22"/>
  <c r="JJX30" i="22"/>
  <c r="JJW30" i="22"/>
  <c r="JJV30" i="22"/>
  <c r="JJU30" i="22"/>
  <c r="JJT30" i="22"/>
  <c r="JJS30" i="22"/>
  <c r="JJR30" i="22"/>
  <c r="JJQ30" i="22"/>
  <c r="JJP30" i="22"/>
  <c r="JJO30" i="22"/>
  <c r="JJN30" i="22"/>
  <c r="JJM30" i="22"/>
  <c r="JJL30" i="22"/>
  <c r="JJK30" i="22"/>
  <c r="JJJ30" i="22"/>
  <c r="JJI30" i="22"/>
  <c r="JJH30" i="22"/>
  <c r="JJG30" i="22"/>
  <c r="JJF30" i="22"/>
  <c r="JJE30" i="22"/>
  <c r="JJD30" i="22"/>
  <c r="JJC30" i="22"/>
  <c r="JJB30" i="22"/>
  <c r="JJA30" i="22"/>
  <c r="JIZ30" i="22"/>
  <c r="JIY30" i="22"/>
  <c r="JIX30" i="22"/>
  <c r="JIW30" i="22"/>
  <c r="JIV30" i="22"/>
  <c r="JIU30" i="22"/>
  <c r="JIT30" i="22"/>
  <c r="JIS30" i="22"/>
  <c r="JIR30" i="22"/>
  <c r="JIQ30" i="22"/>
  <c r="JIP30" i="22"/>
  <c r="JIO30" i="22"/>
  <c r="JIN30" i="22"/>
  <c r="JIM30" i="22"/>
  <c r="JIL30" i="22"/>
  <c r="JIK30" i="22"/>
  <c r="JIJ30" i="22"/>
  <c r="JII30" i="22"/>
  <c r="JIH30" i="22"/>
  <c r="JIG30" i="22"/>
  <c r="JIF30" i="22"/>
  <c r="JIE30" i="22"/>
  <c r="JID30" i="22"/>
  <c r="JIC30" i="22"/>
  <c r="JIB30" i="22"/>
  <c r="JIA30" i="22"/>
  <c r="JHZ30" i="22"/>
  <c r="JHY30" i="22"/>
  <c r="JHX30" i="22"/>
  <c r="JHW30" i="22"/>
  <c r="JHV30" i="22"/>
  <c r="JHU30" i="22"/>
  <c r="JHT30" i="22"/>
  <c r="JHS30" i="22"/>
  <c r="JHR30" i="22"/>
  <c r="JHQ30" i="22"/>
  <c r="JHP30" i="22"/>
  <c r="JHO30" i="22"/>
  <c r="JHN30" i="22"/>
  <c r="JHM30" i="22"/>
  <c r="JHL30" i="22"/>
  <c r="JHK30" i="22"/>
  <c r="JHJ30" i="22"/>
  <c r="JHI30" i="22"/>
  <c r="JHH30" i="22"/>
  <c r="JHG30" i="22"/>
  <c r="JHF30" i="22"/>
  <c r="JHE30" i="22"/>
  <c r="JHD30" i="22"/>
  <c r="JHC30" i="22"/>
  <c r="JHB30" i="22"/>
  <c r="JHA30" i="22"/>
  <c r="JGZ30" i="22"/>
  <c r="JGY30" i="22"/>
  <c r="JGX30" i="22"/>
  <c r="JGW30" i="22"/>
  <c r="JGV30" i="22"/>
  <c r="JGU30" i="22"/>
  <c r="JGT30" i="22"/>
  <c r="JGS30" i="22"/>
  <c r="JGR30" i="22"/>
  <c r="JGQ30" i="22"/>
  <c r="JGP30" i="22"/>
  <c r="JGO30" i="22"/>
  <c r="JGN30" i="22"/>
  <c r="JGM30" i="22"/>
  <c r="JGL30" i="22"/>
  <c r="JGK30" i="22"/>
  <c r="JGJ30" i="22"/>
  <c r="JGI30" i="22"/>
  <c r="JGH30" i="22"/>
  <c r="JGG30" i="22"/>
  <c r="JGF30" i="22"/>
  <c r="JGE30" i="22"/>
  <c r="JGD30" i="22"/>
  <c r="JGC30" i="22"/>
  <c r="JGB30" i="22"/>
  <c r="JGA30" i="22"/>
  <c r="JFZ30" i="22"/>
  <c r="JFY30" i="22"/>
  <c r="JFX30" i="22"/>
  <c r="JFW30" i="22"/>
  <c r="JFV30" i="22"/>
  <c r="JFU30" i="22"/>
  <c r="JFT30" i="22"/>
  <c r="JFS30" i="22"/>
  <c r="JFR30" i="22"/>
  <c r="JFQ30" i="22"/>
  <c r="JFP30" i="22"/>
  <c r="JFO30" i="22"/>
  <c r="JFN30" i="22"/>
  <c r="JFM30" i="22"/>
  <c r="JFL30" i="22"/>
  <c r="JFK30" i="22"/>
  <c r="JFJ30" i="22"/>
  <c r="JFI30" i="22"/>
  <c r="JFH30" i="22"/>
  <c r="JFG30" i="22"/>
  <c r="JFF30" i="22"/>
  <c r="JFE30" i="22"/>
  <c r="JFD30" i="22"/>
  <c r="JFC30" i="22"/>
  <c r="JFB30" i="22"/>
  <c r="JFA30" i="22"/>
  <c r="JEZ30" i="22"/>
  <c r="JEY30" i="22"/>
  <c r="JEX30" i="22"/>
  <c r="JEW30" i="22"/>
  <c r="JEV30" i="22"/>
  <c r="JEU30" i="22"/>
  <c r="JET30" i="22"/>
  <c r="JES30" i="22"/>
  <c r="JER30" i="22"/>
  <c r="JEQ30" i="22"/>
  <c r="JEP30" i="22"/>
  <c r="JEO30" i="22"/>
  <c r="JEN30" i="22"/>
  <c r="JEM30" i="22"/>
  <c r="JEL30" i="22"/>
  <c r="JEK30" i="22"/>
  <c r="JEJ30" i="22"/>
  <c r="JEI30" i="22"/>
  <c r="JEH30" i="22"/>
  <c r="JEG30" i="22"/>
  <c r="JEF30" i="22"/>
  <c r="JEE30" i="22"/>
  <c r="JED30" i="22"/>
  <c r="JEC30" i="22"/>
  <c r="JEB30" i="22"/>
  <c r="JEA30" i="22"/>
  <c r="JDZ30" i="22"/>
  <c r="JDY30" i="22"/>
  <c r="JDX30" i="22"/>
  <c r="JDW30" i="22"/>
  <c r="JDV30" i="22"/>
  <c r="JDU30" i="22"/>
  <c r="JDT30" i="22"/>
  <c r="JDS30" i="22"/>
  <c r="JDR30" i="22"/>
  <c r="JDQ30" i="22"/>
  <c r="JDP30" i="22"/>
  <c r="JDO30" i="22"/>
  <c r="JDN30" i="22"/>
  <c r="JDM30" i="22"/>
  <c r="JDL30" i="22"/>
  <c r="JDK30" i="22"/>
  <c r="JDJ30" i="22"/>
  <c r="JDI30" i="22"/>
  <c r="JDH30" i="22"/>
  <c r="JDG30" i="22"/>
  <c r="JDF30" i="22"/>
  <c r="JDE30" i="22"/>
  <c r="JDD30" i="22"/>
  <c r="JDC30" i="22"/>
  <c r="JDB30" i="22"/>
  <c r="JDA30" i="22"/>
  <c r="JCZ30" i="22"/>
  <c r="JCY30" i="22"/>
  <c r="JCX30" i="22"/>
  <c r="JCW30" i="22"/>
  <c r="JCV30" i="22"/>
  <c r="JCU30" i="22"/>
  <c r="JCT30" i="22"/>
  <c r="JCS30" i="22"/>
  <c r="JCR30" i="22"/>
  <c r="JCQ30" i="22"/>
  <c r="JCP30" i="22"/>
  <c r="JCO30" i="22"/>
  <c r="JCN30" i="22"/>
  <c r="JCM30" i="22"/>
  <c r="JCL30" i="22"/>
  <c r="JCK30" i="22"/>
  <c r="JCJ30" i="22"/>
  <c r="JCI30" i="22"/>
  <c r="JCH30" i="22"/>
  <c r="JCG30" i="22"/>
  <c r="JCF30" i="22"/>
  <c r="JCE30" i="22"/>
  <c r="JCD30" i="22"/>
  <c r="JCC30" i="22"/>
  <c r="JCB30" i="22"/>
  <c r="JCA30" i="22"/>
  <c r="JBZ30" i="22"/>
  <c r="JBY30" i="22"/>
  <c r="JBX30" i="22"/>
  <c r="JBW30" i="22"/>
  <c r="JBV30" i="22"/>
  <c r="JBU30" i="22"/>
  <c r="JBT30" i="22"/>
  <c r="JBS30" i="22"/>
  <c r="JBR30" i="22"/>
  <c r="JBQ30" i="22"/>
  <c r="JBP30" i="22"/>
  <c r="JBO30" i="22"/>
  <c r="JBN30" i="22"/>
  <c r="JBM30" i="22"/>
  <c r="JBL30" i="22"/>
  <c r="JBK30" i="22"/>
  <c r="JBJ30" i="22"/>
  <c r="JBI30" i="22"/>
  <c r="JBH30" i="22"/>
  <c r="JBG30" i="22"/>
  <c r="JBF30" i="22"/>
  <c r="JBE30" i="22"/>
  <c r="JBD30" i="22"/>
  <c r="JBC30" i="22"/>
  <c r="JBB30" i="22"/>
  <c r="JBA30" i="22"/>
  <c r="JAZ30" i="22"/>
  <c r="JAY30" i="22"/>
  <c r="JAX30" i="22"/>
  <c r="JAW30" i="22"/>
  <c r="JAV30" i="22"/>
  <c r="JAU30" i="22"/>
  <c r="JAT30" i="22"/>
  <c r="JAS30" i="22"/>
  <c r="JAR30" i="22"/>
  <c r="JAQ30" i="22"/>
  <c r="JAP30" i="22"/>
  <c r="JAO30" i="22"/>
  <c r="JAN30" i="22"/>
  <c r="JAM30" i="22"/>
  <c r="JAL30" i="22"/>
  <c r="JAK30" i="22"/>
  <c r="JAJ30" i="22"/>
  <c r="JAI30" i="22"/>
  <c r="JAH30" i="22"/>
  <c r="JAG30" i="22"/>
  <c r="JAF30" i="22"/>
  <c r="JAE30" i="22"/>
  <c r="JAD30" i="22"/>
  <c r="JAC30" i="22"/>
  <c r="JAB30" i="22"/>
  <c r="JAA30" i="22"/>
  <c r="IZZ30" i="22"/>
  <c r="IZY30" i="22"/>
  <c r="IZX30" i="22"/>
  <c r="IZW30" i="22"/>
  <c r="IZV30" i="22"/>
  <c r="IZU30" i="22"/>
  <c r="IZT30" i="22"/>
  <c r="IZS30" i="22"/>
  <c r="IZR30" i="22"/>
  <c r="IZQ30" i="22"/>
  <c r="IZP30" i="22"/>
  <c r="IZO30" i="22"/>
  <c r="IZN30" i="22"/>
  <c r="IZM30" i="22"/>
  <c r="IZL30" i="22"/>
  <c r="IZK30" i="22"/>
  <c r="IZJ30" i="22"/>
  <c r="IZI30" i="22"/>
  <c r="IZH30" i="22"/>
  <c r="IZG30" i="22"/>
  <c r="IZF30" i="22"/>
  <c r="IZE30" i="22"/>
  <c r="IZD30" i="22"/>
  <c r="IZC30" i="22"/>
  <c r="IZB30" i="22"/>
  <c r="IZA30" i="22"/>
  <c r="IYZ30" i="22"/>
  <c r="IYY30" i="22"/>
  <c r="IYX30" i="22"/>
  <c r="IYW30" i="22"/>
  <c r="IYV30" i="22"/>
  <c r="IYU30" i="22"/>
  <c r="IYT30" i="22"/>
  <c r="IYS30" i="22"/>
  <c r="IYR30" i="22"/>
  <c r="IYQ30" i="22"/>
  <c r="IYP30" i="22"/>
  <c r="IYO30" i="22"/>
  <c r="IYN30" i="22"/>
  <c r="IYM30" i="22"/>
  <c r="IYL30" i="22"/>
  <c r="IYK30" i="22"/>
  <c r="IYJ30" i="22"/>
  <c r="IYI30" i="22"/>
  <c r="IYH30" i="22"/>
  <c r="IYG30" i="22"/>
  <c r="IYF30" i="22"/>
  <c r="IYE30" i="22"/>
  <c r="IYD30" i="22"/>
  <c r="IYC30" i="22"/>
  <c r="IYB30" i="22"/>
  <c r="IYA30" i="22"/>
  <c r="IXZ30" i="22"/>
  <c r="IXY30" i="22"/>
  <c r="IXX30" i="22"/>
  <c r="IXW30" i="22"/>
  <c r="IXV30" i="22"/>
  <c r="IXU30" i="22"/>
  <c r="IXT30" i="22"/>
  <c r="IXS30" i="22"/>
  <c r="IXR30" i="22"/>
  <c r="IXQ30" i="22"/>
  <c r="IXP30" i="22"/>
  <c r="IXO30" i="22"/>
  <c r="IXN30" i="22"/>
  <c r="IXM30" i="22"/>
  <c r="IXL30" i="22"/>
  <c r="IXK30" i="22"/>
  <c r="IXJ30" i="22"/>
  <c r="IXI30" i="22"/>
  <c r="IXH30" i="22"/>
  <c r="IXG30" i="22"/>
  <c r="IXF30" i="22"/>
  <c r="IXE30" i="22"/>
  <c r="IXD30" i="22"/>
  <c r="IXC30" i="22"/>
  <c r="IXB30" i="22"/>
  <c r="IXA30" i="22"/>
  <c r="IWZ30" i="22"/>
  <c r="IWY30" i="22"/>
  <c r="IWX30" i="22"/>
  <c r="IWW30" i="22"/>
  <c r="IWV30" i="22"/>
  <c r="IWU30" i="22"/>
  <c r="IWT30" i="22"/>
  <c r="IWS30" i="22"/>
  <c r="IWR30" i="22"/>
  <c r="IWQ30" i="22"/>
  <c r="IWP30" i="22"/>
  <c r="IWO30" i="22"/>
  <c r="IWN30" i="22"/>
  <c r="IWM30" i="22"/>
  <c r="IWL30" i="22"/>
  <c r="IWK30" i="22"/>
  <c r="IWJ30" i="22"/>
  <c r="IWI30" i="22"/>
  <c r="IWH30" i="22"/>
  <c r="IWG30" i="22"/>
  <c r="IWF30" i="22"/>
  <c r="IWE30" i="22"/>
  <c r="IWD30" i="22"/>
  <c r="IWC30" i="22"/>
  <c r="IWB30" i="22"/>
  <c r="IWA30" i="22"/>
  <c r="IVZ30" i="22"/>
  <c r="IVY30" i="22"/>
  <c r="IVX30" i="22"/>
  <c r="IVW30" i="22"/>
  <c r="IVV30" i="22"/>
  <c r="IVU30" i="22"/>
  <c r="IVT30" i="22"/>
  <c r="IVS30" i="22"/>
  <c r="IVR30" i="22"/>
  <c r="IVQ30" i="22"/>
  <c r="IVP30" i="22"/>
  <c r="IVO30" i="22"/>
  <c r="IVN30" i="22"/>
  <c r="IVM30" i="22"/>
  <c r="IVL30" i="22"/>
  <c r="IVK30" i="22"/>
  <c r="IVJ30" i="22"/>
  <c r="IVI30" i="22"/>
  <c r="IVH30" i="22"/>
  <c r="IVG30" i="22"/>
  <c r="IVF30" i="22"/>
  <c r="IVE30" i="22"/>
  <c r="IVD30" i="22"/>
  <c r="IVC30" i="22"/>
  <c r="IVB30" i="22"/>
  <c r="IVA30" i="22"/>
  <c r="IUZ30" i="22"/>
  <c r="IUY30" i="22"/>
  <c r="IUX30" i="22"/>
  <c r="IUW30" i="22"/>
  <c r="IUV30" i="22"/>
  <c r="IUU30" i="22"/>
  <c r="IUT30" i="22"/>
  <c r="IUS30" i="22"/>
  <c r="IUR30" i="22"/>
  <c r="IUQ30" i="22"/>
  <c r="IUP30" i="22"/>
  <c r="IUO30" i="22"/>
  <c r="IUN30" i="22"/>
  <c r="IUM30" i="22"/>
  <c r="IUL30" i="22"/>
  <c r="IUK30" i="22"/>
  <c r="IUJ30" i="22"/>
  <c r="IUI30" i="22"/>
  <c r="IUH30" i="22"/>
  <c r="IUG30" i="22"/>
  <c r="IUF30" i="22"/>
  <c r="IUE30" i="22"/>
  <c r="IUD30" i="22"/>
  <c r="IUC30" i="22"/>
  <c r="IUB30" i="22"/>
  <c r="IUA30" i="22"/>
  <c r="ITZ30" i="22"/>
  <c r="ITY30" i="22"/>
  <c r="ITX30" i="22"/>
  <c r="ITW30" i="22"/>
  <c r="ITV30" i="22"/>
  <c r="ITU30" i="22"/>
  <c r="ITT30" i="22"/>
  <c r="ITS30" i="22"/>
  <c r="ITR30" i="22"/>
  <c r="ITQ30" i="22"/>
  <c r="ITP30" i="22"/>
  <c r="ITO30" i="22"/>
  <c r="ITN30" i="22"/>
  <c r="ITM30" i="22"/>
  <c r="ITL30" i="22"/>
  <c r="ITK30" i="22"/>
  <c r="ITJ30" i="22"/>
  <c r="ITI30" i="22"/>
  <c r="ITH30" i="22"/>
  <c r="ITG30" i="22"/>
  <c r="ITF30" i="22"/>
  <c r="ITE30" i="22"/>
  <c r="ITD30" i="22"/>
  <c r="ITC30" i="22"/>
  <c r="ITB30" i="22"/>
  <c r="ITA30" i="22"/>
  <c r="ISZ30" i="22"/>
  <c r="ISY30" i="22"/>
  <c r="ISX30" i="22"/>
  <c r="ISW30" i="22"/>
  <c r="ISV30" i="22"/>
  <c r="ISU30" i="22"/>
  <c r="IST30" i="22"/>
  <c r="ISS30" i="22"/>
  <c r="ISR30" i="22"/>
  <c r="ISQ30" i="22"/>
  <c r="ISP30" i="22"/>
  <c r="ISO30" i="22"/>
  <c r="ISN30" i="22"/>
  <c r="ISM30" i="22"/>
  <c r="ISL30" i="22"/>
  <c r="ISK30" i="22"/>
  <c r="ISJ30" i="22"/>
  <c r="ISI30" i="22"/>
  <c r="ISH30" i="22"/>
  <c r="ISG30" i="22"/>
  <c r="ISF30" i="22"/>
  <c r="ISE30" i="22"/>
  <c r="ISD30" i="22"/>
  <c r="ISC30" i="22"/>
  <c r="ISB30" i="22"/>
  <c r="ISA30" i="22"/>
  <c r="IRZ30" i="22"/>
  <c r="IRY30" i="22"/>
  <c r="IRX30" i="22"/>
  <c r="IRW30" i="22"/>
  <c r="IRV30" i="22"/>
  <c r="IRU30" i="22"/>
  <c r="IRT30" i="22"/>
  <c r="IRS30" i="22"/>
  <c r="IRR30" i="22"/>
  <c r="IRQ30" i="22"/>
  <c r="IRP30" i="22"/>
  <c r="IRO30" i="22"/>
  <c r="IRN30" i="22"/>
  <c r="IRM30" i="22"/>
  <c r="IRL30" i="22"/>
  <c r="IRK30" i="22"/>
  <c r="IRJ30" i="22"/>
  <c r="IRI30" i="22"/>
  <c r="IRH30" i="22"/>
  <c r="IRG30" i="22"/>
  <c r="IRF30" i="22"/>
  <c r="IRE30" i="22"/>
  <c r="IRD30" i="22"/>
  <c r="IRC30" i="22"/>
  <c r="IRB30" i="22"/>
  <c r="IRA30" i="22"/>
  <c r="IQZ30" i="22"/>
  <c r="IQY30" i="22"/>
  <c r="IQX30" i="22"/>
  <c r="IQW30" i="22"/>
  <c r="IQV30" i="22"/>
  <c r="IQU30" i="22"/>
  <c r="IQT30" i="22"/>
  <c r="IQS30" i="22"/>
  <c r="IQR30" i="22"/>
  <c r="IQQ30" i="22"/>
  <c r="IQP30" i="22"/>
  <c r="IQO30" i="22"/>
  <c r="IQN30" i="22"/>
  <c r="IQM30" i="22"/>
  <c r="IQL30" i="22"/>
  <c r="IQK30" i="22"/>
  <c r="IQJ30" i="22"/>
  <c r="IQI30" i="22"/>
  <c r="IQH30" i="22"/>
  <c r="IQG30" i="22"/>
  <c r="IQF30" i="22"/>
  <c r="IQE30" i="22"/>
  <c r="IQD30" i="22"/>
  <c r="IQC30" i="22"/>
  <c r="IQB30" i="22"/>
  <c r="IQA30" i="22"/>
  <c r="IPZ30" i="22"/>
  <c r="IPY30" i="22"/>
  <c r="IPX30" i="22"/>
  <c r="IPW30" i="22"/>
  <c r="IPV30" i="22"/>
  <c r="IPU30" i="22"/>
  <c r="IPT30" i="22"/>
  <c r="IPS30" i="22"/>
  <c r="IPR30" i="22"/>
  <c r="IPQ30" i="22"/>
  <c r="IPP30" i="22"/>
  <c r="IPO30" i="22"/>
  <c r="IPN30" i="22"/>
  <c r="IPM30" i="22"/>
  <c r="IPL30" i="22"/>
  <c r="IPK30" i="22"/>
  <c r="IPJ30" i="22"/>
  <c r="IPI30" i="22"/>
  <c r="IPH30" i="22"/>
  <c r="IPG30" i="22"/>
  <c r="IPF30" i="22"/>
  <c r="IPE30" i="22"/>
  <c r="IPD30" i="22"/>
  <c r="IPC30" i="22"/>
  <c r="IPB30" i="22"/>
  <c r="IPA30" i="22"/>
  <c r="IOZ30" i="22"/>
  <c r="IOY30" i="22"/>
  <c r="IOX30" i="22"/>
  <c r="IOW30" i="22"/>
  <c r="IOV30" i="22"/>
  <c r="IOU30" i="22"/>
  <c r="IOT30" i="22"/>
  <c r="IOS30" i="22"/>
  <c r="IOR30" i="22"/>
  <c r="IOQ30" i="22"/>
  <c r="IOP30" i="22"/>
  <c r="IOO30" i="22"/>
  <c r="ION30" i="22"/>
  <c r="IOM30" i="22"/>
  <c r="IOL30" i="22"/>
  <c r="IOK30" i="22"/>
  <c r="IOJ30" i="22"/>
  <c r="IOI30" i="22"/>
  <c r="IOH30" i="22"/>
  <c r="IOG30" i="22"/>
  <c r="IOF30" i="22"/>
  <c r="IOE30" i="22"/>
  <c r="IOD30" i="22"/>
  <c r="IOC30" i="22"/>
  <c r="IOB30" i="22"/>
  <c r="IOA30" i="22"/>
  <c r="INZ30" i="22"/>
  <c r="INY30" i="22"/>
  <c r="INX30" i="22"/>
  <c r="INW30" i="22"/>
  <c r="INV30" i="22"/>
  <c r="INU30" i="22"/>
  <c r="INT30" i="22"/>
  <c r="INS30" i="22"/>
  <c r="INR30" i="22"/>
  <c r="INQ30" i="22"/>
  <c r="INP30" i="22"/>
  <c r="INO30" i="22"/>
  <c r="INN30" i="22"/>
  <c r="INM30" i="22"/>
  <c r="INL30" i="22"/>
  <c r="INK30" i="22"/>
  <c r="INJ30" i="22"/>
  <c r="INI30" i="22"/>
  <c r="INH30" i="22"/>
  <c r="ING30" i="22"/>
  <c r="INF30" i="22"/>
  <c r="INE30" i="22"/>
  <c r="IND30" i="22"/>
  <c r="INC30" i="22"/>
  <c r="INB30" i="22"/>
  <c r="INA30" i="22"/>
  <c r="IMZ30" i="22"/>
  <c r="IMY30" i="22"/>
  <c r="IMX30" i="22"/>
  <c r="IMW30" i="22"/>
  <c r="IMV30" i="22"/>
  <c r="IMU30" i="22"/>
  <c r="IMT30" i="22"/>
  <c r="IMS30" i="22"/>
  <c r="IMR30" i="22"/>
  <c r="IMQ30" i="22"/>
  <c r="IMP30" i="22"/>
  <c r="IMO30" i="22"/>
  <c r="IMN30" i="22"/>
  <c r="IMM30" i="22"/>
  <c r="IML30" i="22"/>
  <c r="IMK30" i="22"/>
  <c r="IMJ30" i="22"/>
  <c r="IMI30" i="22"/>
  <c r="IMH30" i="22"/>
  <c r="IMG30" i="22"/>
  <c r="IMF30" i="22"/>
  <c r="IME30" i="22"/>
  <c r="IMD30" i="22"/>
  <c r="IMC30" i="22"/>
  <c r="IMB30" i="22"/>
  <c r="IMA30" i="22"/>
  <c r="ILZ30" i="22"/>
  <c r="ILY30" i="22"/>
  <c r="ILX30" i="22"/>
  <c r="ILW30" i="22"/>
  <c r="ILV30" i="22"/>
  <c r="ILU30" i="22"/>
  <c r="ILT30" i="22"/>
  <c r="ILS30" i="22"/>
  <c r="ILR30" i="22"/>
  <c r="ILQ30" i="22"/>
  <c r="ILP30" i="22"/>
  <c r="ILO30" i="22"/>
  <c r="ILN30" i="22"/>
  <c r="ILM30" i="22"/>
  <c r="ILL30" i="22"/>
  <c r="ILK30" i="22"/>
  <c r="ILJ30" i="22"/>
  <c r="ILI30" i="22"/>
  <c r="ILH30" i="22"/>
  <c r="ILG30" i="22"/>
  <c r="ILF30" i="22"/>
  <c r="ILE30" i="22"/>
  <c r="ILD30" i="22"/>
  <c r="ILC30" i="22"/>
  <c r="ILB30" i="22"/>
  <c r="ILA30" i="22"/>
  <c r="IKZ30" i="22"/>
  <c r="IKY30" i="22"/>
  <c r="IKX30" i="22"/>
  <c r="IKW30" i="22"/>
  <c r="IKV30" i="22"/>
  <c r="IKU30" i="22"/>
  <c r="IKT30" i="22"/>
  <c r="IKS30" i="22"/>
  <c r="IKR30" i="22"/>
  <c r="IKQ30" i="22"/>
  <c r="IKP30" i="22"/>
  <c r="IKO30" i="22"/>
  <c r="IKN30" i="22"/>
  <c r="IKM30" i="22"/>
  <c r="IKL30" i="22"/>
  <c r="IKK30" i="22"/>
  <c r="IKJ30" i="22"/>
  <c r="IKI30" i="22"/>
  <c r="IKH30" i="22"/>
  <c r="IKG30" i="22"/>
  <c r="IKF30" i="22"/>
  <c r="IKE30" i="22"/>
  <c r="IKD30" i="22"/>
  <c r="IKC30" i="22"/>
  <c r="IKB30" i="22"/>
  <c r="IKA30" i="22"/>
  <c r="IJZ30" i="22"/>
  <c r="IJY30" i="22"/>
  <c r="IJX30" i="22"/>
  <c r="IJW30" i="22"/>
  <c r="IJV30" i="22"/>
  <c r="IJU30" i="22"/>
  <c r="IJT30" i="22"/>
  <c r="IJS30" i="22"/>
  <c r="IJR30" i="22"/>
  <c r="IJQ30" i="22"/>
  <c r="IJP30" i="22"/>
  <c r="IJO30" i="22"/>
  <c r="IJN30" i="22"/>
  <c r="IJM30" i="22"/>
  <c r="IJL30" i="22"/>
  <c r="IJK30" i="22"/>
  <c r="IJJ30" i="22"/>
  <c r="IJI30" i="22"/>
  <c r="IJH30" i="22"/>
  <c r="IJG30" i="22"/>
  <c r="IJF30" i="22"/>
  <c r="IJE30" i="22"/>
  <c r="IJD30" i="22"/>
  <c r="IJC30" i="22"/>
  <c r="IJB30" i="22"/>
  <c r="IJA30" i="22"/>
  <c r="IIZ30" i="22"/>
  <c r="IIY30" i="22"/>
  <c r="IIX30" i="22"/>
  <c r="IIW30" i="22"/>
  <c r="IIV30" i="22"/>
  <c r="IIU30" i="22"/>
  <c r="IIT30" i="22"/>
  <c r="IIS30" i="22"/>
  <c r="IIR30" i="22"/>
  <c r="IIQ30" i="22"/>
  <c r="IIP30" i="22"/>
  <c r="IIO30" i="22"/>
  <c r="IIN30" i="22"/>
  <c r="IIM30" i="22"/>
  <c r="IIL30" i="22"/>
  <c r="IIK30" i="22"/>
  <c r="IIJ30" i="22"/>
  <c r="III30" i="22"/>
  <c r="IIH30" i="22"/>
  <c r="IIG30" i="22"/>
  <c r="IIF30" i="22"/>
  <c r="IIE30" i="22"/>
  <c r="IID30" i="22"/>
  <c r="IIC30" i="22"/>
  <c r="IIB30" i="22"/>
  <c r="IIA30" i="22"/>
  <c r="IHZ30" i="22"/>
  <c r="IHY30" i="22"/>
  <c r="IHX30" i="22"/>
  <c r="IHW30" i="22"/>
  <c r="IHV30" i="22"/>
  <c r="IHU30" i="22"/>
  <c r="IHT30" i="22"/>
  <c r="IHS30" i="22"/>
  <c r="IHR30" i="22"/>
  <c r="IHQ30" i="22"/>
  <c r="IHP30" i="22"/>
  <c r="IHO30" i="22"/>
  <c r="IHN30" i="22"/>
  <c r="IHM30" i="22"/>
  <c r="IHL30" i="22"/>
  <c r="IHK30" i="22"/>
  <c r="IHJ30" i="22"/>
  <c r="IHI30" i="22"/>
  <c r="IHH30" i="22"/>
  <c r="IHG30" i="22"/>
  <c r="IHF30" i="22"/>
  <c r="IHE30" i="22"/>
  <c r="IHD30" i="22"/>
  <c r="IHC30" i="22"/>
  <c r="IHB30" i="22"/>
  <c r="IHA30" i="22"/>
  <c r="IGZ30" i="22"/>
  <c r="IGY30" i="22"/>
  <c r="IGX30" i="22"/>
  <c r="IGW30" i="22"/>
  <c r="IGV30" i="22"/>
  <c r="IGU30" i="22"/>
  <c r="IGT30" i="22"/>
  <c r="IGS30" i="22"/>
  <c r="IGR30" i="22"/>
  <c r="IGQ30" i="22"/>
  <c r="IGP30" i="22"/>
  <c r="IGO30" i="22"/>
  <c r="IGN30" i="22"/>
  <c r="IGM30" i="22"/>
  <c r="IGL30" i="22"/>
  <c r="IGK30" i="22"/>
  <c r="IGJ30" i="22"/>
  <c r="IGI30" i="22"/>
  <c r="IGH30" i="22"/>
  <c r="IGG30" i="22"/>
  <c r="IGF30" i="22"/>
  <c r="IGE30" i="22"/>
  <c r="IGD30" i="22"/>
  <c r="IGC30" i="22"/>
  <c r="IGB30" i="22"/>
  <c r="IGA30" i="22"/>
  <c r="IFZ30" i="22"/>
  <c r="IFY30" i="22"/>
  <c r="IFX30" i="22"/>
  <c r="IFW30" i="22"/>
  <c r="IFV30" i="22"/>
  <c r="IFU30" i="22"/>
  <c r="IFT30" i="22"/>
  <c r="IFS30" i="22"/>
  <c r="IFR30" i="22"/>
  <c r="IFQ30" i="22"/>
  <c r="IFP30" i="22"/>
  <c r="IFO30" i="22"/>
  <c r="IFN30" i="22"/>
  <c r="IFM30" i="22"/>
  <c r="IFL30" i="22"/>
  <c r="IFK30" i="22"/>
  <c r="IFJ30" i="22"/>
  <c r="IFI30" i="22"/>
  <c r="IFH30" i="22"/>
  <c r="IFG30" i="22"/>
  <c r="IFF30" i="22"/>
  <c r="IFE30" i="22"/>
  <c r="IFD30" i="22"/>
  <c r="IFC30" i="22"/>
  <c r="IFB30" i="22"/>
  <c r="IFA30" i="22"/>
  <c r="IEZ30" i="22"/>
  <c r="IEY30" i="22"/>
  <c r="IEX30" i="22"/>
  <c r="IEW30" i="22"/>
  <c r="IEV30" i="22"/>
  <c r="IEU30" i="22"/>
  <c r="IET30" i="22"/>
  <c r="IES30" i="22"/>
  <c r="IER30" i="22"/>
  <c r="IEQ30" i="22"/>
  <c r="IEP30" i="22"/>
  <c r="IEO30" i="22"/>
  <c r="IEN30" i="22"/>
  <c r="IEM30" i="22"/>
  <c r="IEL30" i="22"/>
  <c r="IEK30" i="22"/>
  <c r="IEJ30" i="22"/>
  <c r="IEI30" i="22"/>
  <c r="IEH30" i="22"/>
  <c r="IEG30" i="22"/>
  <c r="IEF30" i="22"/>
  <c r="IEE30" i="22"/>
  <c r="IED30" i="22"/>
  <c r="IEC30" i="22"/>
  <c r="IEB30" i="22"/>
  <c r="IEA30" i="22"/>
  <c r="IDZ30" i="22"/>
  <c r="IDY30" i="22"/>
  <c r="IDX30" i="22"/>
  <c r="IDW30" i="22"/>
  <c r="IDV30" i="22"/>
  <c r="IDU30" i="22"/>
  <c r="IDT30" i="22"/>
  <c r="IDS30" i="22"/>
  <c r="IDR30" i="22"/>
  <c r="IDQ30" i="22"/>
  <c r="IDP30" i="22"/>
  <c r="IDO30" i="22"/>
  <c r="IDN30" i="22"/>
  <c r="IDM30" i="22"/>
  <c r="IDL30" i="22"/>
  <c r="IDK30" i="22"/>
  <c r="IDJ30" i="22"/>
  <c r="IDI30" i="22"/>
  <c r="IDH30" i="22"/>
  <c r="IDG30" i="22"/>
  <c r="IDF30" i="22"/>
  <c r="IDE30" i="22"/>
  <c r="IDD30" i="22"/>
  <c r="IDC30" i="22"/>
  <c r="IDB30" i="22"/>
  <c r="IDA30" i="22"/>
  <c r="ICZ30" i="22"/>
  <c r="ICY30" i="22"/>
  <c r="ICX30" i="22"/>
  <c r="ICW30" i="22"/>
  <c r="ICV30" i="22"/>
  <c r="ICU30" i="22"/>
  <c r="ICT30" i="22"/>
  <c r="ICS30" i="22"/>
  <c r="ICR30" i="22"/>
  <c r="ICQ30" i="22"/>
  <c r="ICP30" i="22"/>
  <c r="ICO30" i="22"/>
  <c r="ICN30" i="22"/>
  <c r="ICM30" i="22"/>
  <c r="ICL30" i="22"/>
  <c r="ICK30" i="22"/>
  <c r="ICJ30" i="22"/>
  <c r="ICI30" i="22"/>
  <c r="ICH30" i="22"/>
  <c r="ICG30" i="22"/>
  <c r="ICF30" i="22"/>
  <c r="ICE30" i="22"/>
  <c r="ICD30" i="22"/>
  <c r="ICC30" i="22"/>
  <c r="ICB30" i="22"/>
  <c r="ICA30" i="22"/>
  <c r="IBZ30" i="22"/>
  <c r="IBY30" i="22"/>
  <c r="IBX30" i="22"/>
  <c r="IBW30" i="22"/>
  <c r="IBV30" i="22"/>
  <c r="IBU30" i="22"/>
  <c r="IBT30" i="22"/>
  <c r="IBS30" i="22"/>
  <c r="IBR30" i="22"/>
  <c r="IBQ30" i="22"/>
  <c r="IBP30" i="22"/>
  <c r="IBO30" i="22"/>
  <c r="IBN30" i="22"/>
  <c r="IBM30" i="22"/>
  <c r="IBL30" i="22"/>
  <c r="IBK30" i="22"/>
  <c r="IBJ30" i="22"/>
  <c r="IBI30" i="22"/>
  <c r="IBH30" i="22"/>
  <c r="IBG30" i="22"/>
  <c r="IBF30" i="22"/>
  <c r="IBE30" i="22"/>
  <c r="IBD30" i="22"/>
  <c r="IBC30" i="22"/>
  <c r="IBB30" i="22"/>
  <c r="IBA30" i="22"/>
  <c r="IAZ30" i="22"/>
  <c r="IAY30" i="22"/>
  <c r="IAX30" i="22"/>
  <c r="IAW30" i="22"/>
  <c r="IAV30" i="22"/>
  <c r="IAU30" i="22"/>
  <c r="IAT30" i="22"/>
  <c r="IAS30" i="22"/>
  <c r="IAR30" i="22"/>
  <c r="IAQ30" i="22"/>
  <c r="IAP30" i="22"/>
  <c r="IAO30" i="22"/>
  <c r="IAN30" i="22"/>
  <c r="IAM30" i="22"/>
  <c r="IAL30" i="22"/>
  <c r="IAK30" i="22"/>
  <c r="IAJ30" i="22"/>
  <c r="IAI30" i="22"/>
  <c r="IAH30" i="22"/>
  <c r="IAG30" i="22"/>
  <c r="IAF30" i="22"/>
  <c r="IAE30" i="22"/>
  <c r="IAD30" i="22"/>
  <c r="IAC30" i="22"/>
  <c r="IAB30" i="22"/>
  <c r="IAA30" i="22"/>
  <c r="HZZ30" i="22"/>
  <c r="HZY30" i="22"/>
  <c r="HZX30" i="22"/>
  <c r="HZW30" i="22"/>
  <c r="HZV30" i="22"/>
  <c r="HZU30" i="22"/>
  <c r="HZT30" i="22"/>
  <c r="HZS30" i="22"/>
  <c r="HZR30" i="22"/>
  <c r="HZQ30" i="22"/>
  <c r="HZP30" i="22"/>
  <c r="HZO30" i="22"/>
  <c r="HZN30" i="22"/>
  <c r="HZM30" i="22"/>
  <c r="HZL30" i="22"/>
  <c r="HZK30" i="22"/>
  <c r="HZJ30" i="22"/>
  <c r="HZI30" i="22"/>
  <c r="HZH30" i="22"/>
  <c r="HZG30" i="22"/>
  <c r="HZF30" i="22"/>
  <c r="HZE30" i="22"/>
  <c r="HZD30" i="22"/>
  <c r="HZC30" i="22"/>
  <c r="HZB30" i="22"/>
  <c r="HZA30" i="22"/>
  <c r="HYZ30" i="22"/>
  <c r="HYY30" i="22"/>
  <c r="HYX30" i="22"/>
  <c r="HYW30" i="22"/>
  <c r="HYV30" i="22"/>
  <c r="HYU30" i="22"/>
  <c r="HYT30" i="22"/>
  <c r="HYS30" i="22"/>
  <c r="HYR30" i="22"/>
  <c r="HYQ30" i="22"/>
  <c r="HYP30" i="22"/>
  <c r="HYO30" i="22"/>
  <c r="HYN30" i="22"/>
  <c r="HYM30" i="22"/>
  <c r="HYL30" i="22"/>
  <c r="HYK30" i="22"/>
  <c r="HYJ30" i="22"/>
  <c r="HYI30" i="22"/>
  <c r="HYH30" i="22"/>
  <c r="HYG30" i="22"/>
  <c r="HYF30" i="22"/>
  <c r="HYE30" i="22"/>
  <c r="HYD30" i="22"/>
  <c r="HYC30" i="22"/>
  <c r="HYB30" i="22"/>
  <c r="HYA30" i="22"/>
  <c r="HXZ30" i="22"/>
  <c r="HXY30" i="22"/>
  <c r="HXX30" i="22"/>
  <c r="HXW30" i="22"/>
  <c r="HXV30" i="22"/>
  <c r="HXU30" i="22"/>
  <c r="HXT30" i="22"/>
  <c r="HXS30" i="22"/>
  <c r="HXR30" i="22"/>
  <c r="HXQ30" i="22"/>
  <c r="HXP30" i="22"/>
  <c r="HXO30" i="22"/>
  <c r="HXN30" i="22"/>
  <c r="HXM30" i="22"/>
  <c r="HXL30" i="22"/>
  <c r="HXK30" i="22"/>
  <c r="HXJ30" i="22"/>
  <c r="HXI30" i="22"/>
  <c r="HXH30" i="22"/>
  <c r="HXG30" i="22"/>
  <c r="HXF30" i="22"/>
  <c r="HXE30" i="22"/>
  <c r="HXD30" i="22"/>
  <c r="HXC30" i="22"/>
  <c r="HXB30" i="22"/>
  <c r="HXA30" i="22"/>
  <c r="HWZ30" i="22"/>
  <c r="HWY30" i="22"/>
  <c r="HWX30" i="22"/>
  <c r="HWW30" i="22"/>
  <c r="HWV30" i="22"/>
  <c r="HWU30" i="22"/>
  <c r="HWT30" i="22"/>
  <c r="HWS30" i="22"/>
  <c r="HWR30" i="22"/>
  <c r="HWQ30" i="22"/>
  <c r="HWP30" i="22"/>
  <c r="HWO30" i="22"/>
  <c r="HWN30" i="22"/>
  <c r="HWM30" i="22"/>
  <c r="HWL30" i="22"/>
  <c r="HWK30" i="22"/>
  <c r="HWJ30" i="22"/>
  <c r="HWI30" i="22"/>
  <c r="HWH30" i="22"/>
  <c r="HWG30" i="22"/>
  <c r="HWF30" i="22"/>
  <c r="HWE30" i="22"/>
  <c r="HWD30" i="22"/>
  <c r="HWC30" i="22"/>
  <c r="HWB30" i="22"/>
  <c r="HWA30" i="22"/>
  <c r="HVZ30" i="22"/>
  <c r="HVY30" i="22"/>
  <c r="HVX30" i="22"/>
  <c r="HVW30" i="22"/>
  <c r="HVV30" i="22"/>
  <c r="HVU30" i="22"/>
  <c r="HVT30" i="22"/>
  <c r="HVS30" i="22"/>
  <c r="HVR30" i="22"/>
  <c r="HVQ30" i="22"/>
  <c r="HVP30" i="22"/>
  <c r="HVO30" i="22"/>
  <c r="HVN30" i="22"/>
  <c r="HVM30" i="22"/>
  <c r="HVL30" i="22"/>
  <c r="HVK30" i="22"/>
  <c r="HVJ30" i="22"/>
  <c r="HVI30" i="22"/>
  <c r="HVH30" i="22"/>
  <c r="HVG30" i="22"/>
  <c r="HVF30" i="22"/>
  <c r="HVE30" i="22"/>
  <c r="HVD30" i="22"/>
  <c r="HVC30" i="22"/>
  <c r="HVB30" i="22"/>
  <c r="HVA30" i="22"/>
  <c r="HUZ30" i="22"/>
  <c r="HUY30" i="22"/>
  <c r="HUX30" i="22"/>
  <c r="HUW30" i="22"/>
  <c r="HUV30" i="22"/>
  <c r="HUU30" i="22"/>
  <c r="HUT30" i="22"/>
  <c r="HUS30" i="22"/>
  <c r="HUR30" i="22"/>
  <c r="HUQ30" i="22"/>
  <c r="HUP30" i="22"/>
  <c r="HUO30" i="22"/>
  <c r="HUN30" i="22"/>
  <c r="HUM30" i="22"/>
  <c r="HUL30" i="22"/>
  <c r="HUK30" i="22"/>
  <c r="HUJ30" i="22"/>
  <c r="HUI30" i="22"/>
  <c r="HUH30" i="22"/>
  <c r="HUG30" i="22"/>
  <c r="HUF30" i="22"/>
  <c r="HUE30" i="22"/>
  <c r="HUD30" i="22"/>
  <c r="HUC30" i="22"/>
  <c r="HUB30" i="22"/>
  <c r="HUA30" i="22"/>
  <c r="HTZ30" i="22"/>
  <c r="HTY30" i="22"/>
  <c r="HTX30" i="22"/>
  <c r="HTW30" i="22"/>
  <c r="HTV30" i="22"/>
  <c r="HTU30" i="22"/>
  <c r="HTT30" i="22"/>
  <c r="HTS30" i="22"/>
  <c r="HTR30" i="22"/>
  <c r="HTQ30" i="22"/>
  <c r="HTP30" i="22"/>
  <c r="HTO30" i="22"/>
  <c r="HTN30" i="22"/>
  <c r="HTM30" i="22"/>
  <c r="HTL30" i="22"/>
  <c r="HTK30" i="22"/>
  <c r="HTJ30" i="22"/>
  <c r="HTI30" i="22"/>
  <c r="HTH30" i="22"/>
  <c r="HTG30" i="22"/>
  <c r="HTF30" i="22"/>
  <c r="HTE30" i="22"/>
  <c r="HTD30" i="22"/>
  <c r="HTC30" i="22"/>
  <c r="HTB30" i="22"/>
  <c r="HTA30" i="22"/>
  <c r="HSZ30" i="22"/>
  <c r="HSY30" i="22"/>
  <c r="HSX30" i="22"/>
  <c r="HSW30" i="22"/>
  <c r="HSV30" i="22"/>
  <c r="HSU30" i="22"/>
  <c r="HST30" i="22"/>
  <c r="HSS30" i="22"/>
  <c r="HSR30" i="22"/>
  <c r="HSQ30" i="22"/>
  <c r="HSP30" i="22"/>
  <c r="HSO30" i="22"/>
  <c r="HSN30" i="22"/>
  <c r="HSM30" i="22"/>
  <c r="HSL30" i="22"/>
  <c r="HSK30" i="22"/>
  <c r="HSJ30" i="22"/>
  <c r="HSI30" i="22"/>
  <c r="HSH30" i="22"/>
  <c r="HSG30" i="22"/>
  <c r="HSF30" i="22"/>
  <c r="HSE30" i="22"/>
  <c r="HSD30" i="22"/>
  <c r="HSC30" i="22"/>
  <c r="HSB30" i="22"/>
  <c r="HSA30" i="22"/>
  <c r="HRZ30" i="22"/>
  <c r="HRY30" i="22"/>
  <c r="HRX30" i="22"/>
  <c r="HRW30" i="22"/>
  <c r="HRV30" i="22"/>
  <c r="HRU30" i="22"/>
  <c r="HRT30" i="22"/>
  <c r="HRS30" i="22"/>
  <c r="HRR30" i="22"/>
  <c r="HRQ30" i="22"/>
  <c r="HRP30" i="22"/>
  <c r="HRO30" i="22"/>
  <c r="HRN30" i="22"/>
  <c r="HRM30" i="22"/>
  <c r="HRL30" i="22"/>
  <c r="HRK30" i="22"/>
  <c r="HRJ30" i="22"/>
  <c r="HRI30" i="22"/>
  <c r="HRH30" i="22"/>
  <c r="HRG30" i="22"/>
  <c r="HRF30" i="22"/>
  <c r="HRE30" i="22"/>
  <c r="HRD30" i="22"/>
  <c r="HRC30" i="22"/>
  <c r="HRB30" i="22"/>
  <c r="HRA30" i="22"/>
  <c r="HQZ30" i="22"/>
  <c r="HQY30" i="22"/>
  <c r="HQX30" i="22"/>
  <c r="HQW30" i="22"/>
  <c r="HQV30" i="22"/>
  <c r="HQU30" i="22"/>
  <c r="HQT30" i="22"/>
  <c r="HQS30" i="22"/>
  <c r="HQR30" i="22"/>
  <c r="HQQ30" i="22"/>
  <c r="HQP30" i="22"/>
  <c r="HQO30" i="22"/>
  <c r="HQN30" i="22"/>
  <c r="HQM30" i="22"/>
  <c r="HQL30" i="22"/>
  <c r="HQK30" i="22"/>
  <c r="HQJ30" i="22"/>
  <c r="HQI30" i="22"/>
  <c r="HQH30" i="22"/>
  <c r="HQG30" i="22"/>
  <c r="HQF30" i="22"/>
  <c r="HQE30" i="22"/>
  <c r="HQD30" i="22"/>
  <c r="HQC30" i="22"/>
  <c r="HQB30" i="22"/>
  <c r="HQA30" i="22"/>
  <c r="HPZ30" i="22"/>
  <c r="HPY30" i="22"/>
  <c r="HPX30" i="22"/>
  <c r="HPW30" i="22"/>
  <c r="HPV30" i="22"/>
  <c r="HPU30" i="22"/>
  <c r="HPT30" i="22"/>
  <c r="HPS30" i="22"/>
  <c r="HPR30" i="22"/>
  <c r="HPQ30" i="22"/>
  <c r="HPP30" i="22"/>
  <c r="HPO30" i="22"/>
  <c r="HPN30" i="22"/>
  <c r="HPM30" i="22"/>
  <c r="HPL30" i="22"/>
  <c r="HPK30" i="22"/>
  <c r="HPJ30" i="22"/>
  <c r="HPI30" i="22"/>
  <c r="HPH30" i="22"/>
  <c r="HPG30" i="22"/>
  <c r="HPF30" i="22"/>
  <c r="HPE30" i="22"/>
  <c r="HPD30" i="22"/>
  <c r="HPC30" i="22"/>
  <c r="HPB30" i="22"/>
  <c r="HPA30" i="22"/>
  <c r="HOZ30" i="22"/>
  <c r="HOY30" i="22"/>
  <c r="HOX30" i="22"/>
  <c r="HOW30" i="22"/>
  <c r="HOV30" i="22"/>
  <c r="HOU30" i="22"/>
  <c r="HOT30" i="22"/>
  <c r="HOS30" i="22"/>
  <c r="HOR30" i="22"/>
  <c r="HOQ30" i="22"/>
  <c r="HOP30" i="22"/>
  <c r="HOO30" i="22"/>
  <c r="HON30" i="22"/>
  <c r="HOM30" i="22"/>
  <c r="HOL30" i="22"/>
  <c r="HOK30" i="22"/>
  <c r="HOJ30" i="22"/>
  <c r="HOI30" i="22"/>
  <c r="HOH30" i="22"/>
  <c r="HOG30" i="22"/>
  <c r="HOF30" i="22"/>
  <c r="HOE30" i="22"/>
  <c r="HOD30" i="22"/>
  <c r="HOC30" i="22"/>
  <c r="HOB30" i="22"/>
  <c r="HOA30" i="22"/>
  <c r="HNZ30" i="22"/>
  <c r="HNY30" i="22"/>
  <c r="HNX30" i="22"/>
  <c r="HNW30" i="22"/>
  <c r="HNV30" i="22"/>
  <c r="HNU30" i="22"/>
  <c r="HNT30" i="22"/>
  <c r="HNS30" i="22"/>
  <c r="HNR30" i="22"/>
  <c r="HNQ30" i="22"/>
  <c r="HNP30" i="22"/>
  <c r="HNO30" i="22"/>
  <c r="HNN30" i="22"/>
  <c r="HNM30" i="22"/>
  <c r="HNL30" i="22"/>
  <c r="HNK30" i="22"/>
  <c r="HNJ30" i="22"/>
  <c r="HNI30" i="22"/>
  <c r="HNH30" i="22"/>
  <c r="HNG30" i="22"/>
  <c r="HNF30" i="22"/>
  <c r="HNE30" i="22"/>
  <c r="HND30" i="22"/>
  <c r="HNC30" i="22"/>
  <c r="HNB30" i="22"/>
  <c r="HNA30" i="22"/>
  <c r="HMZ30" i="22"/>
  <c r="HMY30" i="22"/>
  <c r="HMX30" i="22"/>
  <c r="HMW30" i="22"/>
  <c r="HMV30" i="22"/>
  <c r="HMU30" i="22"/>
  <c r="HMT30" i="22"/>
  <c r="HMS30" i="22"/>
  <c r="HMR30" i="22"/>
  <c r="HMQ30" i="22"/>
  <c r="HMP30" i="22"/>
  <c r="HMO30" i="22"/>
  <c r="HMN30" i="22"/>
  <c r="HMM30" i="22"/>
  <c r="HML30" i="22"/>
  <c r="HMK30" i="22"/>
  <c r="HMJ30" i="22"/>
  <c r="HMI30" i="22"/>
  <c r="HMH30" i="22"/>
  <c r="HMG30" i="22"/>
  <c r="HMF30" i="22"/>
  <c r="HME30" i="22"/>
  <c r="HMD30" i="22"/>
  <c r="HMC30" i="22"/>
  <c r="HMB30" i="22"/>
  <c r="HMA30" i="22"/>
  <c r="HLZ30" i="22"/>
  <c r="HLY30" i="22"/>
  <c r="HLX30" i="22"/>
  <c r="HLW30" i="22"/>
  <c r="HLV30" i="22"/>
  <c r="HLU30" i="22"/>
  <c r="HLT30" i="22"/>
  <c r="HLS30" i="22"/>
  <c r="HLR30" i="22"/>
  <c r="HLQ30" i="22"/>
  <c r="HLP30" i="22"/>
  <c r="HLO30" i="22"/>
  <c r="HLN30" i="22"/>
  <c r="HLM30" i="22"/>
  <c r="HLL30" i="22"/>
  <c r="HLK30" i="22"/>
  <c r="HLJ30" i="22"/>
  <c r="HLI30" i="22"/>
  <c r="HLH30" i="22"/>
  <c r="HLG30" i="22"/>
  <c r="HLF30" i="22"/>
  <c r="HLE30" i="22"/>
  <c r="HLD30" i="22"/>
  <c r="HLC30" i="22"/>
  <c r="HLB30" i="22"/>
  <c r="HLA30" i="22"/>
  <c r="HKZ30" i="22"/>
  <c r="HKY30" i="22"/>
  <c r="HKX30" i="22"/>
  <c r="HKW30" i="22"/>
  <c r="HKV30" i="22"/>
  <c r="HKU30" i="22"/>
  <c r="HKT30" i="22"/>
  <c r="HKS30" i="22"/>
  <c r="HKR30" i="22"/>
  <c r="HKQ30" i="22"/>
  <c r="HKP30" i="22"/>
  <c r="HKO30" i="22"/>
  <c r="HKN30" i="22"/>
  <c r="HKM30" i="22"/>
  <c r="HKL30" i="22"/>
  <c r="HKK30" i="22"/>
  <c r="HKJ30" i="22"/>
  <c r="HKI30" i="22"/>
  <c r="HKH30" i="22"/>
  <c r="HKG30" i="22"/>
  <c r="HKF30" i="22"/>
  <c r="HKE30" i="22"/>
  <c r="HKD30" i="22"/>
  <c r="HKC30" i="22"/>
  <c r="HKB30" i="22"/>
  <c r="HKA30" i="22"/>
  <c r="HJZ30" i="22"/>
  <c r="HJY30" i="22"/>
  <c r="HJX30" i="22"/>
  <c r="HJW30" i="22"/>
  <c r="HJV30" i="22"/>
  <c r="HJU30" i="22"/>
  <c r="HJT30" i="22"/>
  <c r="HJS30" i="22"/>
  <c r="HJR30" i="22"/>
  <c r="HJQ30" i="22"/>
  <c r="HJP30" i="22"/>
  <c r="HJO30" i="22"/>
  <c r="HJN30" i="22"/>
  <c r="HJM30" i="22"/>
  <c r="HJL30" i="22"/>
  <c r="HJK30" i="22"/>
  <c r="HJJ30" i="22"/>
  <c r="HJI30" i="22"/>
  <c r="HJH30" i="22"/>
  <c r="HJG30" i="22"/>
  <c r="HJF30" i="22"/>
  <c r="HJE30" i="22"/>
  <c r="HJD30" i="22"/>
  <c r="HJC30" i="22"/>
  <c r="HJB30" i="22"/>
  <c r="HJA30" i="22"/>
  <c r="HIZ30" i="22"/>
  <c r="HIY30" i="22"/>
  <c r="HIX30" i="22"/>
  <c r="HIW30" i="22"/>
  <c r="HIV30" i="22"/>
  <c r="HIU30" i="22"/>
  <c r="HIT30" i="22"/>
  <c r="HIS30" i="22"/>
  <c r="HIR30" i="22"/>
  <c r="HIQ30" i="22"/>
  <c r="HIP30" i="22"/>
  <c r="HIO30" i="22"/>
  <c r="HIN30" i="22"/>
  <c r="HIM30" i="22"/>
  <c r="HIL30" i="22"/>
  <c r="HIK30" i="22"/>
  <c r="HIJ30" i="22"/>
  <c r="HII30" i="22"/>
  <c r="HIH30" i="22"/>
  <c r="HIG30" i="22"/>
  <c r="HIF30" i="22"/>
  <c r="HIE30" i="22"/>
  <c r="HID30" i="22"/>
  <c r="HIC30" i="22"/>
  <c r="HIB30" i="22"/>
  <c r="HIA30" i="22"/>
  <c r="HHZ30" i="22"/>
  <c r="HHY30" i="22"/>
  <c r="HHX30" i="22"/>
  <c r="HHW30" i="22"/>
  <c r="HHV30" i="22"/>
  <c r="HHU30" i="22"/>
  <c r="HHT30" i="22"/>
  <c r="HHS30" i="22"/>
  <c r="HHR30" i="22"/>
  <c r="HHQ30" i="22"/>
  <c r="HHP30" i="22"/>
  <c r="HHO30" i="22"/>
  <c r="HHN30" i="22"/>
  <c r="HHM30" i="22"/>
  <c r="HHL30" i="22"/>
  <c r="HHK30" i="22"/>
  <c r="HHJ30" i="22"/>
  <c r="HHI30" i="22"/>
  <c r="HHH30" i="22"/>
  <c r="HHG30" i="22"/>
  <c r="HHF30" i="22"/>
  <c r="HHE30" i="22"/>
  <c r="HHD30" i="22"/>
  <c r="HHC30" i="22"/>
  <c r="HHB30" i="22"/>
  <c r="HHA30" i="22"/>
  <c r="HGZ30" i="22"/>
  <c r="HGY30" i="22"/>
  <c r="HGX30" i="22"/>
  <c r="HGW30" i="22"/>
  <c r="HGV30" i="22"/>
  <c r="HGU30" i="22"/>
  <c r="HGT30" i="22"/>
  <c r="HGS30" i="22"/>
  <c r="HGR30" i="22"/>
  <c r="HGQ30" i="22"/>
  <c r="HGP30" i="22"/>
  <c r="HGO30" i="22"/>
  <c r="HGN30" i="22"/>
  <c r="HGM30" i="22"/>
  <c r="HGL30" i="22"/>
  <c r="HGK30" i="22"/>
  <c r="HGJ30" i="22"/>
  <c r="HGI30" i="22"/>
  <c r="HGH30" i="22"/>
  <c r="HGG30" i="22"/>
  <c r="HGF30" i="22"/>
  <c r="HGE30" i="22"/>
  <c r="HGD30" i="22"/>
  <c r="HGC30" i="22"/>
  <c r="HGB30" i="22"/>
  <c r="HGA30" i="22"/>
  <c r="HFZ30" i="22"/>
  <c r="HFY30" i="22"/>
  <c r="HFX30" i="22"/>
  <c r="HFW30" i="22"/>
  <c r="HFV30" i="22"/>
  <c r="HFU30" i="22"/>
  <c r="HFT30" i="22"/>
  <c r="HFS30" i="22"/>
  <c r="HFR30" i="22"/>
  <c r="HFQ30" i="22"/>
  <c r="HFP30" i="22"/>
  <c r="HFO30" i="22"/>
  <c r="HFN30" i="22"/>
  <c r="HFM30" i="22"/>
  <c r="HFL30" i="22"/>
  <c r="HFK30" i="22"/>
  <c r="HFJ30" i="22"/>
  <c r="HFI30" i="22"/>
  <c r="HFH30" i="22"/>
  <c r="HFG30" i="22"/>
  <c r="HFF30" i="22"/>
  <c r="HFE30" i="22"/>
  <c r="HFD30" i="22"/>
  <c r="HFC30" i="22"/>
  <c r="HFB30" i="22"/>
  <c r="HFA30" i="22"/>
  <c r="HEZ30" i="22"/>
  <c r="HEY30" i="22"/>
  <c r="HEX30" i="22"/>
  <c r="HEW30" i="22"/>
  <c r="HEV30" i="22"/>
  <c r="HEU30" i="22"/>
  <c r="HET30" i="22"/>
  <c r="HES30" i="22"/>
  <c r="HER30" i="22"/>
  <c r="HEQ30" i="22"/>
  <c r="HEP30" i="22"/>
  <c r="HEO30" i="22"/>
  <c r="HEN30" i="22"/>
  <c r="HEM30" i="22"/>
  <c r="HEL30" i="22"/>
  <c r="HEK30" i="22"/>
  <c r="HEJ30" i="22"/>
  <c r="HEI30" i="22"/>
  <c r="HEH30" i="22"/>
  <c r="HEG30" i="22"/>
  <c r="HEF30" i="22"/>
  <c r="HEE30" i="22"/>
  <c r="HED30" i="22"/>
  <c r="HEC30" i="22"/>
  <c r="HEB30" i="22"/>
  <c r="HEA30" i="22"/>
  <c r="HDZ30" i="22"/>
  <c r="HDY30" i="22"/>
  <c r="HDX30" i="22"/>
  <c r="HDW30" i="22"/>
  <c r="HDV30" i="22"/>
  <c r="HDU30" i="22"/>
  <c r="HDT30" i="22"/>
  <c r="HDS30" i="22"/>
  <c r="HDR30" i="22"/>
  <c r="HDQ30" i="22"/>
  <c r="HDP30" i="22"/>
  <c r="HDO30" i="22"/>
  <c r="HDN30" i="22"/>
  <c r="HDM30" i="22"/>
  <c r="HDL30" i="22"/>
  <c r="HDK30" i="22"/>
  <c r="HDJ30" i="22"/>
  <c r="HDI30" i="22"/>
  <c r="HDH30" i="22"/>
  <c r="HDG30" i="22"/>
  <c r="HDF30" i="22"/>
  <c r="HDE30" i="22"/>
  <c r="HDD30" i="22"/>
  <c r="HDC30" i="22"/>
  <c r="HDB30" i="22"/>
  <c r="HDA30" i="22"/>
  <c r="HCZ30" i="22"/>
  <c r="HCY30" i="22"/>
  <c r="HCX30" i="22"/>
  <c r="HCW30" i="22"/>
  <c r="HCV30" i="22"/>
  <c r="HCU30" i="22"/>
  <c r="HCT30" i="22"/>
  <c r="HCS30" i="22"/>
  <c r="HCR30" i="22"/>
  <c r="HCQ30" i="22"/>
  <c r="HCP30" i="22"/>
  <c r="HCO30" i="22"/>
  <c r="HCN30" i="22"/>
  <c r="HCM30" i="22"/>
  <c r="HCL30" i="22"/>
  <c r="HCK30" i="22"/>
  <c r="HCJ30" i="22"/>
  <c r="HCI30" i="22"/>
  <c r="HCH30" i="22"/>
  <c r="HCG30" i="22"/>
  <c r="HCF30" i="22"/>
  <c r="HCE30" i="22"/>
  <c r="HCD30" i="22"/>
  <c r="HCC30" i="22"/>
  <c r="HCB30" i="22"/>
  <c r="HCA30" i="22"/>
  <c r="HBZ30" i="22"/>
  <c r="HBY30" i="22"/>
  <c r="HBX30" i="22"/>
  <c r="HBW30" i="22"/>
  <c r="HBV30" i="22"/>
  <c r="HBU30" i="22"/>
  <c r="HBT30" i="22"/>
  <c r="HBS30" i="22"/>
  <c r="HBR30" i="22"/>
  <c r="HBQ30" i="22"/>
  <c r="HBP30" i="22"/>
  <c r="HBO30" i="22"/>
  <c r="HBN30" i="22"/>
  <c r="HBM30" i="22"/>
  <c r="HBL30" i="22"/>
  <c r="HBK30" i="22"/>
  <c r="HBJ30" i="22"/>
  <c r="HBI30" i="22"/>
  <c r="HBH30" i="22"/>
  <c r="HBG30" i="22"/>
  <c r="HBF30" i="22"/>
  <c r="HBE30" i="22"/>
  <c r="HBD30" i="22"/>
  <c r="HBC30" i="22"/>
  <c r="HBB30" i="22"/>
  <c r="HBA30" i="22"/>
  <c r="HAZ30" i="22"/>
  <c r="HAY30" i="22"/>
  <c r="HAX30" i="22"/>
  <c r="HAW30" i="22"/>
  <c r="HAV30" i="22"/>
  <c r="HAU30" i="22"/>
  <c r="HAT30" i="22"/>
  <c r="HAS30" i="22"/>
  <c r="HAR30" i="22"/>
  <c r="HAQ30" i="22"/>
  <c r="HAP30" i="22"/>
  <c r="HAO30" i="22"/>
  <c r="HAN30" i="22"/>
  <c r="HAM30" i="22"/>
  <c r="HAL30" i="22"/>
  <c r="HAK30" i="22"/>
  <c r="HAJ30" i="22"/>
  <c r="HAI30" i="22"/>
  <c r="HAH30" i="22"/>
  <c r="HAG30" i="22"/>
  <c r="HAF30" i="22"/>
  <c r="HAE30" i="22"/>
  <c r="HAD30" i="22"/>
  <c r="HAC30" i="22"/>
  <c r="HAB30" i="22"/>
  <c r="HAA30" i="22"/>
  <c r="GZZ30" i="22"/>
  <c r="GZY30" i="22"/>
  <c r="GZX30" i="22"/>
  <c r="GZW30" i="22"/>
  <c r="GZV30" i="22"/>
  <c r="GZU30" i="22"/>
  <c r="GZT30" i="22"/>
  <c r="GZS30" i="22"/>
  <c r="GZR30" i="22"/>
  <c r="GZQ30" i="22"/>
  <c r="GZP30" i="22"/>
  <c r="GZO30" i="22"/>
  <c r="GZN30" i="22"/>
  <c r="GZM30" i="22"/>
  <c r="GZL30" i="22"/>
  <c r="GZK30" i="22"/>
  <c r="GZJ30" i="22"/>
  <c r="GZI30" i="22"/>
  <c r="GZH30" i="22"/>
  <c r="GZG30" i="22"/>
  <c r="GZF30" i="22"/>
  <c r="GZE30" i="22"/>
  <c r="GZD30" i="22"/>
  <c r="GZC30" i="22"/>
  <c r="GZB30" i="22"/>
  <c r="GZA30" i="22"/>
  <c r="GYZ30" i="22"/>
  <c r="GYY30" i="22"/>
  <c r="GYX30" i="22"/>
  <c r="GYW30" i="22"/>
  <c r="GYV30" i="22"/>
  <c r="GYU30" i="22"/>
  <c r="GYT30" i="22"/>
  <c r="GYS30" i="22"/>
  <c r="GYR30" i="22"/>
  <c r="GYQ30" i="22"/>
  <c r="GYP30" i="22"/>
  <c r="GYO30" i="22"/>
  <c r="GYN30" i="22"/>
  <c r="GYM30" i="22"/>
  <c r="GYL30" i="22"/>
  <c r="GYK30" i="22"/>
  <c r="GYJ30" i="22"/>
  <c r="GYI30" i="22"/>
  <c r="GYH30" i="22"/>
  <c r="GYG30" i="22"/>
  <c r="GYF30" i="22"/>
  <c r="GYE30" i="22"/>
  <c r="GYD30" i="22"/>
  <c r="GYC30" i="22"/>
  <c r="GYB30" i="22"/>
  <c r="GYA30" i="22"/>
  <c r="GXZ30" i="22"/>
  <c r="GXY30" i="22"/>
  <c r="GXX30" i="22"/>
  <c r="GXW30" i="22"/>
  <c r="GXV30" i="22"/>
  <c r="GXU30" i="22"/>
  <c r="GXT30" i="22"/>
  <c r="GXS30" i="22"/>
  <c r="GXR30" i="22"/>
  <c r="GXQ30" i="22"/>
  <c r="GXP30" i="22"/>
  <c r="GXO30" i="22"/>
  <c r="GXN30" i="22"/>
  <c r="GXM30" i="22"/>
  <c r="GXL30" i="22"/>
  <c r="GXK30" i="22"/>
  <c r="GXJ30" i="22"/>
  <c r="GXI30" i="22"/>
  <c r="GXH30" i="22"/>
  <c r="GXG30" i="22"/>
  <c r="GXF30" i="22"/>
  <c r="GXE30" i="22"/>
  <c r="GXD30" i="22"/>
  <c r="GXC30" i="22"/>
  <c r="GXB30" i="22"/>
  <c r="GXA30" i="22"/>
  <c r="GWZ30" i="22"/>
  <c r="GWY30" i="22"/>
  <c r="GWX30" i="22"/>
  <c r="GWW30" i="22"/>
  <c r="GWV30" i="22"/>
  <c r="GWU30" i="22"/>
  <c r="GWT30" i="22"/>
  <c r="GWS30" i="22"/>
  <c r="GWR30" i="22"/>
  <c r="GWQ30" i="22"/>
  <c r="GWP30" i="22"/>
  <c r="GWO30" i="22"/>
  <c r="GWN30" i="22"/>
  <c r="GWM30" i="22"/>
  <c r="GWL30" i="22"/>
  <c r="GWK30" i="22"/>
  <c r="GWJ30" i="22"/>
  <c r="GWI30" i="22"/>
  <c r="GWH30" i="22"/>
  <c r="GWG30" i="22"/>
  <c r="GWF30" i="22"/>
  <c r="GWE30" i="22"/>
  <c r="GWD30" i="22"/>
  <c r="GWC30" i="22"/>
  <c r="GWB30" i="22"/>
  <c r="GWA30" i="22"/>
  <c r="GVZ30" i="22"/>
  <c r="GVY30" i="22"/>
  <c r="GVX30" i="22"/>
  <c r="GVW30" i="22"/>
  <c r="GVV30" i="22"/>
  <c r="GVU30" i="22"/>
  <c r="GVT30" i="22"/>
  <c r="GVS30" i="22"/>
  <c r="GVR30" i="22"/>
  <c r="GVQ30" i="22"/>
  <c r="GVP30" i="22"/>
  <c r="GVO30" i="22"/>
  <c r="GVN30" i="22"/>
  <c r="GVM30" i="22"/>
  <c r="GVL30" i="22"/>
  <c r="GVK30" i="22"/>
  <c r="GVJ30" i="22"/>
  <c r="GVI30" i="22"/>
  <c r="GVH30" i="22"/>
  <c r="GVG30" i="22"/>
  <c r="GVF30" i="22"/>
  <c r="GVE30" i="22"/>
  <c r="GVD30" i="22"/>
  <c r="GVC30" i="22"/>
  <c r="GVB30" i="22"/>
  <c r="GVA30" i="22"/>
  <c r="GUZ30" i="22"/>
  <c r="GUY30" i="22"/>
  <c r="GUX30" i="22"/>
  <c r="GUW30" i="22"/>
  <c r="GUV30" i="22"/>
  <c r="GUU30" i="22"/>
  <c r="GUT30" i="22"/>
  <c r="GUS30" i="22"/>
  <c r="GUR30" i="22"/>
  <c r="GUQ30" i="22"/>
  <c r="GUP30" i="22"/>
  <c r="GUO30" i="22"/>
  <c r="GUN30" i="22"/>
  <c r="GUM30" i="22"/>
  <c r="GUL30" i="22"/>
  <c r="GUK30" i="22"/>
  <c r="GUJ30" i="22"/>
  <c r="GUI30" i="22"/>
  <c r="GUH30" i="22"/>
  <c r="GUG30" i="22"/>
  <c r="GUF30" i="22"/>
  <c r="GUE30" i="22"/>
  <c r="GUD30" i="22"/>
  <c r="GUC30" i="22"/>
  <c r="GUB30" i="22"/>
  <c r="GUA30" i="22"/>
  <c r="GTZ30" i="22"/>
  <c r="GTY30" i="22"/>
  <c r="GTX30" i="22"/>
  <c r="GTW30" i="22"/>
  <c r="GTV30" i="22"/>
  <c r="GTU30" i="22"/>
  <c r="GTT30" i="22"/>
  <c r="GTS30" i="22"/>
  <c r="GTR30" i="22"/>
  <c r="GTQ30" i="22"/>
  <c r="GTP30" i="22"/>
  <c r="GTO30" i="22"/>
  <c r="GTN30" i="22"/>
  <c r="GTM30" i="22"/>
  <c r="GTL30" i="22"/>
  <c r="GTK30" i="22"/>
  <c r="GTJ30" i="22"/>
  <c r="GTI30" i="22"/>
  <c r="GTH30" i="22"/>
  <c r="GTG30" i="22"/>
  <c r="GTF30" i="22"/>
  <c r="GTE30" i="22"/>
  <c r="GTD30" i="22"/>
  <c r="GTC30" i="22"/>
  <c r="GTB30" i="22"/>
  <c r="GTA30" i="22"/>
  <c r="GSZ30" i="22"/>
  <c r="GSY30" i="22"/>
  <c r="GSX30" i="22"/>
  <c r="GSW30" i="22"/>
  <c r="GSV30" i="22"/>
  <c r="GSU30" i="22"/>
  <c r="GST30" i="22"/>
  <c r="GSS30" i="22"/>
  <c r="GSR30" i="22"/>
  <c r="GSQ30" i="22"/>
  <c r="GSP30" i="22"/>
  <c r="GSO30" i="22"/>
  <c r="GSN30" i="22"/>
  <c r="GSM30" i="22"/>
  <c r="GSL30" i="22"/>
  <c r="GSK30" i="22"/>
  <c r="GSJ30" i="22"/>
  <c r="GSI30" i="22"/>
  <c r="GSH30" i="22"/>
  <c r="GSG30" i="22"/>
  <c r="GSF30" i="22"/>
  <c r="GSE30" i="22"/>
  <c r="GSD30" i="22"/>
  <c r="GSC30" i="22"/>
  <c r="GSB30" i="22"/>
  <c r="GSA30" i="22"/>
  <c r="GRZ30" i="22"/>
  <c r="GRY30" i="22"/>
  <c r="GRX30" i="22"/>
  <c r="GRW30" i="22"/>
  <c r="GRV30" i="22"/>
  <c r="GRU30" i="22"/>
  <c r="GRT30" i="22"/>
  <c r="GRS30" i="22"/>
  <c r="GRR30" i="22"/>
  <c r="GRQ30" i="22"/>
  <c r="GRP30" i="22"/>
  <c r="GRO30" i="22"/>
  <c r="GRN30" i="22"/>
  <c r="GRM30" i="22"/>
  <c r="GRL30" i="22"/>
  <c r="GRK30" i="22"/>
  <c r="GRJ30" i="22"/>
  <c r="GRI30" i="22"/>
  <c r="GRH30" i="22"/>
  <c r="GRG30" i="22"/>
  <c r="GRF30" i="22"/>
  <c r="GRE30" i="22"/>
  <c r="GRD30" i="22"/>
  <c r="GRC30" i="22"/>
  <c r="GRB30" i="22"/>
  <c r="GRA30" i="22"/>
  <c r="GQZ30" i="22"/>
  <c r="GQY30" i="22"/>
  <c r="GQX30" i="22"/>
  <c r="GQW30" i="22"/>
  <c r="GQV30" i="22"/>
  <c r="GQU30" i="22"/>
  <c r="GQT30" i="22"/>
  <c r="GQS30" i="22"/>
  <c r="GQR30" i="22"/>
  <c r="GQQ30" i="22"/>
  <c r="GQP30" i="22"/>
  <c r="GQO30" i="22"/>
  <c r="GQN30" i="22"/>
  <c r="GQM30" i="22"/>
  <c r="GQL30" i="22"/>
  <c r="GQK30" i="22"/>
  <c r="GQJ30" i="22"/>
  <c r="GQI30" i="22"/>
  <c r="GQH30" i="22"/>
  <c r="GQG30" i="22"/>
  <c r="GQF30" i="22"/>
  <c r="GQE30" i="22"/>
  <c r="GQD30" i="22"/>
  <c r="GQC30" i="22"/>
  <c r="GQB30" i="22"/>
  <c r="GQA30" i="22"/>
  <c r="GPZ30" i="22"/>
  <c r="GPY30" i="22"/>
  <c r="GPX30" i="22"/>
  <c r="GPW30" i="22"/>
  <c r="GPV30" i="22"/>
  <c r="GPU30" i="22"/>
  <c r="GPT30" i="22"/>
  <c r="GPS30" i="22"/>
  <c r="GPR30" i="22"/>
  <c r="GPQ30" i="22"/>
  <c r="GPP30" i="22"/>
  <c r="GPO30" i="22"/>
  <c r="GPN30" i="22"/>
  <c r="GPM30" i="22"/>
  <c r="GPL30" i="22"/>
  <c r="GPK30" i="22"/>
  <c r="GPJ30" i="22"/>
  <c r="GPI30" i="22"/>
  <c r="GPH30" i="22"/>
  <c r="GPG30" i="22"/>
  <c r="GPF30" i="22"/>
  <c r="GPE30" i="22"/>
  <c r="GPD30" i="22"/>
  <c r="GPC30" i="22"/>
  <c r="GPB30" i="22"/>
  <c r="GPA30" i="22"/>
  <c r="GOZ30" i="22"/>
  <c r="GOY30" i="22"/>
  <c r="GOX30" i="22"/>
  <c r="GOW30" i="22"/>
  <c r="GOV30" i="22"/>
  <c r="GOU30" i="22"/>
  <c r="GOT30" i="22"/>
  <c r="GOS30" i="22"/>
  <c r="GOR30" i="22"/>
  <c r="GOQ30" i="22"/>
  <c r="GOP30" i="22"/>
  <c r="GOO30" i="22"/>
  <c r="GON30" i="22"/>
  <c r="GOM30" i="22"/>
  <c r="GOL30" i="22"/>
  <c r="GOK30" i="22"/>
  <c r="GOJ30" i="22"/>
  <c r="GOI30" i="22"/>
  <c r="GOH30" i="22"/>
  <c r="GOG30" i="22"/>
  <c r="GOF30" i="22"/>
  <c r="GOE30" i="22"/>
  <c r="GOD30" i="22"/>
  <c r="GOC30" i="22"/>
  <c r="GOB30" i="22"/>
  <c r="GOA30" i="22"/>
  <c r="GNZ30" i="22"/>
  <c r="GNY30" i="22"/>
  <c r="GNX30" i="22"/>
  <c r="GNW30" i="22"/>
  <c r="GNV30" i="22"/>
  <c r="GNU30" i="22"/>
  <c r="GNT30" i="22"/>
  <c r="GNS30" i="22"/>
  <c r="GNR30" i="22"/>
  <c r="GNQ30" i="22"/>
  <c r="GNP30" i="22"/>
  <c r="GNO30" i="22"/>
  <c r="GNN30" i="22"/>
  <c r="GNM30" i="22"/>
  <c r="GNL30" i="22"/>
  <c r="GNK30" i="22"/>
  <c r="GNJ30" i="22"/>
  <c r="GNI30" i="22"/>
  <c r="GNH30" i="22"/>
  <c r="GNG30" i="22"/>
  <c r="GNF30" i="22"/>
  <c r="GNE30" i="22"/>
  <c r="GND30" i="22"/>
  <c r="GNC30" i="22"/>
  <c r="GNB30" i="22"/>
  <c r="GNA30" i="22"/>
  <c r="GMZ30" i="22"/>
  <c r="GMY30" i="22"/>
  <c r="GMX30" i="22"/>
  <c r="GMW30" i="22"/>
  <c r="GMV30" i="22"/>
  <c r="GMU30" i="22"/>
  <c r="GMT30" i="22"/>
  <c r="GMS30" i="22"/>
  <c r="GMR30" i="22"/>
  <c r="GMQ30" i="22"/>
  <c r="GMP30" i="22"/>
  <c r="GMO30" i="22"/>
  <c r="GMN30" i="22"/>
  <c r="GMM30" i="22"/>
  <c r="GML30" i="22"/>
  <c r="GMK30" i="22"/>
  <c r="GMJ30" i="22"/>
  <c r="GMI30" i="22"/>
  <c r="GMH30" i="22"/>
  <c r="GMG30" i="22"/>
  <c r="GMF30" i="22"/>
  <c r="GME30" i="22"/>
  <c r="GMD30" i="22"/>
  <c r="GMC30" i="22"/>
  <c r="GMB30" i="22"/>
  <c r="GMA30" i="22"/>
  <c r="GLZ30" i="22"/>
  <c r="GLY30" i="22"/>
  <c r="GLX30" i="22"/>
  <c r="GLW30" i="22"/>
  <c r="GLV30" i="22"/>
  <c r="GLU30" i="22"/>
  <c r="GLT30" i="22"/>
  <c r="GLS30" i="22"/>
  <c r="GLR30" i="22"/>
  <c r="GLQ30" i="22"/>
  <c r="GLP30" i="22"/>
  <c r="GLO30" i="22"/>
  <c r="GLN30" i="22"/>
  <c r="GLM30" i="22"/>
  <c r="GLL30" i="22"/>
  <c r="GLK30" i="22"/>
  <c r="GLJ30" i="22"/>
  <c r="GLI30" i="22"/>
  <c r="GLH30" i="22"/>
  <c r="GLG30" i="22"/>
  <c r="GLF30" i="22"/>
  <c r="GLE30" i="22"/>
  <c r="GLD30" i="22"/>
  <c r="GLC30" i="22"/>
  <c r="GLB30" i="22"/>
  <c r="GLA30" i="22"/>
  <c r="GKZ30" i="22"/>
  <c r="GKY30" i="22"/>
  <c r="GKX30" i="22"/>
  <c r="GKW30" i="22"/>
  <c r="GKV30" i="22"/>
  <c r="GKU30" i="22"/>
  <c r="GKT30" i="22"/>
  <c r="GKS30" i="22"/>
  <c r="GKR30" i="22"/>
  <c r="GKQ30" i="22"/>
  <c r="GKP30" i="22"/>
  <c r="GKO30" i="22"/>
  <c r="GKN30" i="22"/>
  <c r="GKM30" i="22"/>
  <c r="GKL30" i="22"/>
  <c r="GKK30" i="22"/>
  <c r="GKJ30" i="22"/>
  <c r="GKI30" i="22"/>
  <c r="GKH30" i="22"/>
  <c r="GKG30" i="22"/>
  <c r="GKF30" i="22"/>
  <c r="GKE30" i="22"/>
  <c r="GKD30" i="22"/>
  <c r="GKC30" i="22"/>
  <c r="GKB30" i="22"/>
  <c r="GKA30" i="22"/>
  <c r="GJZ30" i="22"/>
  <c r="GJY30" i="22"/>
  <c r="GJX30" i="22"/>
  <c r="GJW30" i="22"/>
  <c r="GJV30" i="22"/>
  <c r="GJU30" i="22"/>
  <c r="GJT30" i="22"/>
  <c r="GJS30" i="22"/>
  <c r="GJR30" i="22"/>
  <c r="GJQ30" i="22"/>
  <c r="GJP30" i="22"/>
  <c r="GJO30" i="22"/>
  <c r="GJN30" i="22"/>
  <c r="GJM30" i="22"/>
  <c r="GJL30" i="22"/>
  <c r="GJK30" i="22"/>
  <c r="GJJ30" i="22"/>
  <c r="GJI30" i="22"/>
  <c r="GJH30" i="22"/>
  <c r="GJG30" i="22"/>
  <c r="GJF30" i="22"/>
  <c r="GJE30" i="22"/>
  <c r="GJD30" i="22"/>
  <c r="GJC30" i="22"/>
  <c r="GJB30" i="22"/>
  <c r="GJA30" i="22"/>
  <c r="GIZ30" i="22"/>
  <c r="GIY30" i="22"/>
  <c r="GIX30" i="22"/>
  <c r="GIW30" i="22"/>
  <c r="GIV30" i="22"/>
  <c r="GIU30" i="22"/>
  <c r="GIT30" i="22"/>
  <c r="GIS30" i="22"/>
  <c r="GIR30" i="22"/>
  <c r="GIQ30" i="22"/>
  <c r="GIP30" i="22"/>
  <c r="GIO30" i="22"/>
  <c r="GIN30" i="22"/>
  <c r="GIM30" i="22"/>
  <c r="GIL30" i="22"/>
  <c r="GIK30" i="22"/>
  <c r="GIJ30" i="22"/>
  <c r="GII30" i="22"/>
  <c r="GIH30" i="22"/>
  <c r="GIG30" i="22"/>
  <c r="GIF30" i="22"/>
  <c r="GIE30" i="22"/>
  <c r="GID30" i="22"/>
  <c r="GIC30" i="22"/>
  <c r="GIB30" i="22"/>
  <c r="GIA30" i="22"/>
  <c r="GHZ30" i="22"/>
  <c r="GHY30" i="22"/>
  <c r="GHX30" i="22"/>
  <c r="GHW30" i="22"/>
  <c r="GHV30" i="22"/>
  <c r="GHU30" i="22"/>
  <c r="GHT30" i="22"/>
  <c r="GHS30" i="22"/>
  <c r="GHR30" i="22"/>
  <c r="GHQ30" i="22"/>
  <c r="GHP30" i="22"/>
  <c r="GHO30" i="22"/>
  <c r="GHN30" i="22"/>
  <c r="GHM30" i="22"/>
  <c r="GHL30" i="22"/>
  <c r="GHK30" i="22"/>
  <c r="GHJ30" i="22"/>
  <c r="GHI30" i="22"/>
  <c r="GHH30" i="22"/>
  <c r="GHG30" i="22"/>
  <c r="GHF30" i="22"/>
  <c r="GHE30" i="22"/>
  <c r="GHD30" i="22"/>
  <c r="GHC30" i="22"/>
  <c r="GHB30" i="22"/>
  <c r="GHA30" i="22"/>
  <c r="GGZ30" i="22"/>
  <c r="GGY30" i="22"/>
  <c r="GGX30" i="22"/>
  <c r="GGW30" i="22"/>
  <c r="GGV30" i="22"/>
  <c r="GGU30" i="22"/>
  <c r="GGT30" i="22"/>
  <c r="GGS30" i="22"/>
  <c r="GGR30" i="22"/>
  <c r="GGQ30" i="22"/>
  <c r="GGP30" i="22"/>
  <c r="GGO30" i="22"/>
  <c r="GGN30" i="22"/>
  <c r="GGM30" i="22"/>
  <c r="GGL30" i="22"/>
  <c r="GGK30" i="22"/>
  <c r="GGJ30" i="22"/>
  <c r="GGI30" i="22"/>
  <c r="GGH30" i="22"/>
  <c r="GGG30" i="22"/>
  <c r="GGF30" i="22"/>
  <c r="GGE30" i="22"/>
  <c r="GGD30" i="22"/>
  <c r="GGC30" i="22"/>
  <c r="GGB30" i="22"/>
  <c r="GGA30" i="22"/>
  <c r="GFZ30" i="22"/>
  <c r="GFY30" i="22"/>
  <c r="GFX30" i="22"/>
  <c r="GFW30" i="22"/>
  <c r="GFV30" i="22"/>
  <c r="GFU30" i="22"/>
  <c r="GFT30" i="22"/>
  <c r="GFS30" i="22"/>
  <c r="GFR30" i="22"/>
  <c r="GFQ30" i="22"/>
  <c r="GFP30" i="22"/>
  <c r="GFO30" i="22"/>
  <c r="GFN30" i="22"/>
  <c r="GFM30" i="22"/>
  <c r="GFL30" i="22"/>
  <c r="GFK30" i="22"/>
  <c r="GFJ30" i="22"/>
  <c r="GFI30" i="22"/>
  <c r="GFH30" i="22"/>
  <c r="GFG30" i="22"/>
  <c r="GFF30" i="22"/>
  <c r="GFE30" i="22"/>
  <c r="GFD30" i="22"/>
  <c r="GFC30" i="22"/>
  <c r="GFB30" i="22"/>
  <c r="GFA30" i="22"/>
  <c r="GEZ30" i="22"/>
  <c r="GEY30" i="22"/>
  <c r="GEX30" i="22"/>
  <c r="GEW30" i="22"/>
  <c r="GEV30" i="22"/>
  <c r="GEU30" i="22"/>
  <c r="GET30" i="22"/>
  <c r="GES30" i="22"/>
  <c r="GER30" i="22"/>
  <c r="GEQ30" i="22"/>
  <c r="GEP30" i="22"/>
  <c r="GEO30" i="22"/>
  <c r="GEN30" i="22"/>
  <c r="GEM30" i="22"/>
  <c r="GEL30" i="22"/>
  <c r="GEK30" i="22"/>
  <c r="GEJ30" i="22"/>
  <c r="GEI30" i="22"/>
  <c r="GEH30" i="22"/>
  <c r="GEG30" i="22"/>
  <c r="GEF30" i="22"/>
  <c r="GEE30" i="22"/>
  <c r="GED30" i="22"/>
  <c r="GEC30" i="22"/>
  <c r="GEB30" i="22"/>
  <c r="GEA30" i="22"/>
  <c r="GDZ30" i="22"/>
  <c r="GDY30" i="22"/>
  <c r="GDX30" i="22"/>
  <c r="GDW30" i="22"/>
  <c r="GDV30" i="22"/>
  <c r="GDU30" i="22"/>
  <c r="GDT30" i="22"/>
  <c r="GDS30" i="22"/>
  <c r="GDR30" i="22"/>
  <c r="GDQ30" i="22"/>
  <c r="GDP30" i="22"/>
  <c r="GDO30" i="22"/>
  <c r="GDN30" i="22"/>
  <c r="GDM30" i="22"/>
  <c r="GDL30" i="22"/>
  <c r="GDK30" i="22"/>
  <c r="GDJ30" i="22"/>
  <c r="GDI30" i="22"/>
  <c r="GDH30" i="22"/>
  <c r="GDG30" i="22"/>
  <c r="GDF30" i="22"/>
  <c r="GDE30" i="22"/>
  <c r="GDD30" i="22"/>
  <c r="GDC30" i="22"/>
  <c r="GDB30" i="22"/>
  <c r="GDA30" i="22"/>
  <c r="GCZ30" i="22"/>
  <c r="GCY30" i="22"/>
  <c r="GCX30" i="22"/>
  <c r="GCW30" i="22"/>
  <c r="GCV30" i="22"/>
  <c r="GCU30" i="22"/>
  <c r="GCT30" i="22"/>
  <c r="GCS30" i="22"/>
  <c r="GCR30" i="22"/>
  <c r="GCQ30" i="22"/>
  <c r="GCP30" i="22"/>
  <c r="GCO30" i="22"/>
  <c r="GCN30" i="22"/>
  <c r="GCM30" i="22"/>
  <c r="GCL30" i="22"/>
  <c r="GCK30" i="22"/>
  <c r="GCJ30" i="22"/>
  <c r="GCI30" i="22"/>
  <c r="GCH30" i="22"/>
  <c r="GCG30" i="22"/>
  <c r="GCF30" i="22"/>
  <c r="GCE30" i="22"/>
  <c r="GCD30" i="22"/>
  <c r="GCC30" i="22"/>
  <c r="GCB30" i="22"/>
  <c r="GCA30" i="22"/>
  <c r="GBZ30" i="22"/>
  <c r="GBY30" i="22"/>
  <c r="GBX30" i="22"/>
  <c r="GBW30" i="22"/>
  <c r="GBV30" i="22"/>
  <c r="GBU30" i="22"/>
  <c r="GBT30" i="22"/>
  <c r="GBS30" i="22"/>
  <c r="GBR30" i="22"/>
  <c r="GBQ30" i="22"/>
  <c r="GBP30" i="22"/>
  <c r="GBO30" i="22"/>
  <c r="GBN30" i="22"/>
  <c r="GBM30" i="22"/>
  <c r="GBL30" i="22"/>
  <c r="GBK30" i="22"/>
  <c r="GBJ30" i="22"/>
  <c r="GBI30" i="22"/>
  <c r="GBH30" i="22"/>
  <c r="GBG30" i="22"/>
  <c r="GBF30" i="22"/>
  <c r="GBE30" i="22"/>
  <c r="GBD30" i="22"/>
  <c r="GBC30" i="22"/>
  <c r="GBB30" i="22"/>
  <c r="GBA30" i="22"/>
  <c r="GAZ30" i="22"/>
  <c r="GAY30" i="22"/>
  <c r="GAX30" i="22"/>
  <c r="GAW30" i="22"/>
  <c r="GAV30" i="22"/>
  <c r="GAU30" i="22"/>
  <c r="GAT30" i="22"/>
  <c r="GAS30" i="22"/>
  <c r="GAR30" i="22"/>
  <c r="GAQ30" i="22"/>
  <c r="GAP30" i="22"/>
  <c r="GAO30" i="22"/>
  <c r="GAN30" i="22"/>
  <c r="GAM30" i="22"/>
  <c r="GAL30" i="22"/>
  <c r="GAK30" i="22"/>
  <c r="GAJ30" i="22"/>
  <c r="GAI30" i="22"/>
  <c r="GAH30" i="22"/>
  <c r="GAG30" i="22"/>
  <c r="GAF30" i="22"/>
  <c r="GAE30" i="22"/>
  <c r="GAD30" i="22"/>
  <c r="GAC30" i="22"/>
  <c r="GAB30" i="22"/>
  <c r="GAA30" i="22"/>
  <c r="FZZ30" i="22"/>
  <c r="FZY30" i="22"/>
  <c r="FZX30" i="22"/>
  <c r="FZW30" i="22"/>
  <c r="FZV30" i="22"/>
  <c r="FZU30" i="22"/>
  <c r="FZT30" i="22"/>
  <c r="FZS30" i="22"/>
  <c r="FZR30" i="22"/>
  <c r="FZQ30" i="22"/>
  <c r="FZP30" i="22"/>
  <c r="FZO30" i="22"/>
  <c r="FZN30" i="22"/>
  <c r="FZM30" i="22"/>
  <c r="FZL30" i="22"/>
  <c r="FZK30" i="22"/>
  <c r="FZJ30" i="22"/>
  <c r="FZI30" i="22"/>
  <c r="FZH30" i="22"/>
  <c r="FZG30" i="22"/>
  <c r="FZF30" i="22"/>
  <c r="FZE30" i="22"/>
  <c r="FZD30" i="22"/>
  <c r="FZC30" i="22"/>
  <c r="FZB30" i="22"/>
  <c r="FZA30" i="22"/>
  <c r="FYZ30" i="22"/>
  <c r="FYY30" i="22"/>
  <c r="FYX30" i="22"/>
  <c r="FYW30" i="22"/>
  <c r="FYV30" i="22"/>
  <c r="FYU30" i="22"/>
  <c r="FYT30" i="22"/>
  <c r="FYS30" i="22"/>
  <c r="FYR30" i="22"/>
  <c r="FYQ30" i="22"/>
  <c r="FYP30" i="22"/>
  <c r="FYO30" i="22"/>
  <c r="FYN30" i="22"/>
  <c r="FYM30" i="22"/>
  <c r="FYL30" i="22"/>
  <c r="FYK30" i="22"/>
  <c r="FYJ30" i="22"/>
  <c r="FYI30" i="22"/>
  <c r="FYH30" i="22"/>
  <c r="FYG30" i="22"/>
  <c r="FYF30" i="22"/>
  <c r="FYE30" i="22"/>
  <c r="FYD30" i="22"/>
  <c r="FYC30" i="22"/>
  <c r="FYB30" i="22"/>
  <c r="FYA30" i="22"/>
  <c r="FXZ30" i="22"/>
  <c r="FXY30" i="22"/>
  <c r="FXX30" i="22"/>
  <c r="FXW30" i="22"/>
  <c r="FXV30" i="22"/>
  <c r="FXU30" i="22"/>
  <c r="FXT30" i="22"/>
  <c r="FXS30" i="22"/>
  <c r="FXR30" i="22"/>
  <c r="FXQ30" i="22"/>
  <c r="FXP30" i="22"/>
  <c r="FXO30" i="22"/>
  <c r="FXN30" i="22"/>
  <c r="FXM30" i="22"/>
  <c r="FXL30" i="22"/>
  <c r="FXK30" i="22"/>
  <c r="FXJ30" i="22"/>
  <c r="FXI30" i="22"/>
  <c r="FXH30" i="22"/>
  <c r="FXG30" i="22"/>
  <c r="FXF30" i="22"/>
  <c r="FXE30" i="22"/>
  <c r="FXD30" i="22"/>
  <c r="FXC30" i="22"/>
  <c r="FXB30" i="22"/>
  <c r="FXA30" i="22"/>
  <c r="FWZ30" i="22"/>
  <c r="FWY30" i="22"/>
  <c r="FWX30" i="22"/>
  <c r="FWW30" i="22"/>
  <c r="FWV30" i="22"/>
  <c r="FWU30" i="22"/>
  <c r="FWT30" i="22"/>
  <c r="FWS30" i="22"/>
  <c r="FWR30" i="22"/>
  <c r="FWQ30" i="22"/>
  <c r="FWP30" i="22"/>
  <c r="FWO30" i="22"/>
  <c r="FWN30" i="22"/>
  <c r="FWM30" i="22"/>
  <c r="FWL30" i="22"/>
  <c r="FWK30" i="22"/>
  <c r="FWJ30" i="22"/>
  <c r="FWI30" i="22"/>
  <c r="FWH30" i="22"/>
  <c r="FWG30" i="22"/>
  <c r="FWF30" i="22"/>
  <c r="FWE30" i="22"/>
  <c r="FWD30" i="22"/>
  <c r="FWC30" i="22"/>
  <c r="FWB30" i="22"/>
  <c r="FWA30" i="22"/>
  <c r="FVZ30" i="22"/>
  <c r="FVY30" i="22"/>
  <c r="FVX30" i="22"/>
  <c r="FVW30" i="22"/>
  <c r="FVV30" i="22"/>
  <c r="FVU30" i="22"/>
  <c r="FVT30" i="22"/>
  <c r="FVS30" i="22"/>
  <c r="FVR30" i="22"/>
  <c r="FVQ30" i="22"/>
  <c r="FVP30" i="22"/>
  <c r="FVO30" i="22"/>
  <c r="FVN30" i="22"/>
  <c r="FVM30" i="22"/>
  <c r="FVL30" i="22"/>
  <c r="FVK30" i="22"/>
  <c r="FVJ30" i="22"/>
  <c r="FVI30" i="22"/>
  <c r="FVH30" i="22"/>
  <c r="FVG30" i="22"/>
  <c r="FVF30" i="22"/>
  <c r="FVE30" i="22"/>
  <c r="FVD30" i="22"/>
  <c r="FVC30" i="22"/>
  <c r="FVB30" i="22"/>
  <c r="FVA30" i="22"/>
  <c r="FUZ30" i="22"/>
  <c r="FUY30" i="22"/>
  <c r="FUX30" i="22"/>
  <c r="FUW30" i="22"/>
  <c r="FUV30" i="22"/>
  <c r="FUU30" i="22"/>
  <c r="FUT30" i="22"/>
  <c r="FUS30" i="22"/>
  <c r="FUR30" i="22"/>
  <c r="FUQ30" i="22"/>
  <c r="FUP30" i="22"/>
  <c r="FUO30" i="22"/>
  <c r="FUN30" i="22"/>
  <c r="FUM30" i="22"/>
  <c r="FUL30" i="22"/>
  <c r="FUK30" i="22"/>
  <c r="FUJ30" i="22"/>
  <c r="FUI30" i="22"/>
  <c r="FUH30" i="22"/>
  <c r="FUG30" i="22"/>
  <c r="FUF30" i="22"/>
  <c r="FUE30" i="22"/>
  <c r="FUD30" i="22"/>
  <c r="FUC30" i="22"/>
  <c r="FUB30" i="22"/>
  <c r="FUA30" i="22"/>
  <c r="FTZ30" i="22"/>
  <c r="FTY30" i="22"/>
  <c r="FTX30" i="22"/>
  <c r="FTW30" i="22"/>
  <c r="FTV30" i="22"/>
  <c r="FTU30" i="22"/>
  <c r="FTT30" i="22"/>
  <c r="FTS30" i="22"/>
  <c r="FTR30" i="22"/>
  <c r="FTQ30" i="22"/>
  <c r="FTP30" i="22"/>
  <c r="FTO30" i="22"/>
  <c r="FTN30" i="22"/>
  <c r="FTM30" i="22"/>
  <c r="FTL30" i="22"/>
  <c r="FTK30" i="22"/>
  <c r="FTJ30" i="22"/>
  <c r="FTI30" i="22"/>
  <c r="FTH30" i="22"/>
  <c r="FTG30" i="22"/>
  <c r="FTF30" i="22"/>
  <c r="FTE30" i="22"/>
  <c r="FTD30" i="22"/>
  <c r="FTC30" i="22"/>
  <c r="FTB30" i="22"/>
  <c r="FTA30" i="22"/>
  <c r="FSZ30" i="22"/>
  <c r="FSY30" i="22"/>
  <c r="FSX30" i="22"/>
  <c r="FSW30" i="22"/>
  <c r="FSV30" i="22"/>
  <c r="FSU30" i="22"/>
  <c r="FST30" i="22"/>
  <c r="FSS30" i="22"/>
  <c r="FSR30" i="22"/>
  <c r="FSQ30" i="22"/>
  <c r="FSP30" i="22"/>
  <c r="FSO30" i="22"/>
  <c r="FSN30" i="22"/>
  <c r="FSM30" i="22"/>
  <c r="FSL30" i="22"/>
  <c r="FSK30" i="22"/>
  <c r="FSJ30" i="22"/>
  <c r="FSI30" i="22"/>
  <c r="FSH30" i="22"/>
  <c r="FSG30" i="22"/>
  <c r="FSF30" i="22"/>
  <c r="FSE30" i="22"/>
  <c r="FSD30" i="22"/>
  <c r="FSC30" i="22"/>
  <c r="FSB30" i="22"/>
  <c r="FSA30" i="22"/>
  <c r="FRZ30" i="22"/>
  <c r="FRY30" i="22"/>
  <c r="FRX30" i="22"/>
  <c r="FRW30" i="22"/>
  <c r="FRV30" i="22"/>
  <c r="FRU30" i="22"/>
  <c r="FRT30" i="22"/>
  <c r="FRS30" i="22"/>
  <c r="FRR30" i="22"/>
  <c r="FRQ30" i="22"/>
  <c r="FRP30" i="22"/>
  <c r="FRO30" i="22"/>
  <c r="FRN30" i="22"/>
  <c r="FRM30" i="22"/>
  <c r="FRL30" i="22"/>
  <c r="FRK30" i="22"/>
  <c r="FRJ30" i="22"/>
  <c r="FRI30" i="22"/>
  <c r="FRH30" i="22"/>
  <c r="FRG30" i="22"/>
  <c r="FRF30" i="22"/>
  <c r="FRE30" i="22"/>
  <c r="FRD30" i="22"/>
  <c r="FRC30" i="22"/>
  <c r="FRB30" i="22"/>
  <c r="FRA30" i="22"/>
  <c r="FQZ30" i="22"/>
  <c r="FQY30" i="22"/>
  <c r="FQX30" i="22"/>
  <c r="FQW30" i="22"/>
  <c r="FQV30" i="22"/>
  <c r="FQU30" i="22"/>
  <c r="FQT30" i="22"/>
  <c r="FQS30" i="22"/>
  <c r="FQR30" i="22"/>
  <c r="FQQ30" i="22"/>
  <c r="FQP30" i="22"/>
  <c r="FQO30" i="22"/>
  <c r="FQN30" i="22"/>
  <c r="FQM30" i="22"/>
  <c r="FQL30" i="22"/>
  <c r="FQK30" i="22"/>
  <c r="FQJ30" i="22"/>
  <c r="FQI30" i="22"/>
  <c r="FQH30" i="22"/>
  <c r="FQG30" i="22"/>
  <c r="FQF30" i="22"/>
  <c r="FQE30" i="22"/>
  <c r="FQD30" i="22"/>
  <c r="FQC30" i="22"/>
  <c r="FQB30" i="22"/>
  <c r="FQA30" i="22"/>
  <c r="FPZ30" i="22"/>
  <c r="FPY30" i="22"/>
  <c r="FPX30" i="22"/>
  <c r="FPW30" i="22"/>
  <c r="FPV30" i="22"/>
  <c r="FPU30" i="22"/>
  <c r="FPT30" i="22"/>
  <c r="FPS30" i="22"/>
  <c r="FPR30" i="22"/>
  <c r="FPQ30" i="22"/>
  <c r="FPP30" i="22"/>
  <c r="FPO30" i="22"/>
  <c r="FPN30" i="22"/>
  <c r="FPM30" i="22"/>
  <c r="FPL30" i="22"/>
  <c r="FPK30" i="22"/>
  <c r="FPJ30" i="22"/>
  <c r="FPI30" i="22"/>
  <c r="FPH30" i="22"/>
  <c r="FPG30" i="22"/>
  <c r="FPF30" i="22"/>
  <c r="FPE30" i="22"/>
  <c r="FPD30" i="22"/>
  <c r="FPC30" i="22"/>
  <c r="FPB30" i="22"/>
  <c r="FPA30" i="22"/>
  <c r="FOZ30" i="22"/>
  <c r="FOY30" i="22"/>
  <c r="FOX30" i="22"/>
  <c r="FOW30" i="22"/>
  <c r="FOV30" i="22"/>
  <c r="FOU30" i="22"/>
  <c r="FOT30" i="22"/>
  <c r="FOS30" i="22"/>
  <c r="FOR30" i="22"/>
  <c r="FOQ30" i="22"/>
  <c r="FOP30" i="22"/>
  <c r="FOO30" i="22"/>
  <c r="FON30" i="22"/>
  <c r="FOM30" i="22"/>
  <c r="FOL30" i="22"/>
  <c r="FOK30" i="22"/>
  <c r="FOJ30" i="22"/>
  <c r="FOI30" i="22"/>
  <c r="FOH30" i="22"/>
  <c r="FOG30" i="22"/>
  <c r="FOF30" i="22"/>
  <c r="FOE30" i="22"/>
  <c r="FOD30" i="22"/>
  <c r="FOC30" i="22"/>
  <c r="FOB30" i="22"/>
  <c r="FOA30" i="22"/>
  <c r="FNZ30" i="22"/>
  <c r="FNY30" i="22"/>
  <c r="FNX30" i="22"/>
  <c r="FNW30" i="22"/>
  <c r="FNV30" i="22"/>
  <c r="FNU30" i="22"/>
  <c r="FNT30" i="22"/>
  <c r="FNS30" i="22"/>
  <c r="FNR30" i="22"/>
  <c r="FNQ30" i="22"/>
  <c r="FNP30" i="22"/>
  <c r="FNO30" i="22"/>
  <c r="FNN30" i="22"/>
  <c r="FNM30" i="22"/>
  <c r="FNL30" i="22"/>
  <c r="FNK30" i="22"/>
  <c r="FNJ30" i="22"/>
  <c r="FNI30" i="22"/>
  <c r="FNH30" i="22"/>
  <c r="FNG30" i="22"/>
  <c r="FNF30" i="22"/>
  <c r="FNE30" i="22"/>
  <c r="FND30" i="22"/>
  <c r="FNC30" i="22"/>
  <c r="FNB30" i="22"/>
  <c r="FNA30" i="22"/>
  <c r="FMZ30" i="22"/>
  <c r="FMY30" i="22"/>
  <c r="FMX30" i="22"/>
  <c r="FMW30" i="22"/>
  <c r="FMV30" i="22"/>
  <c r="FMU30" i="22"/>
  <c r="FMT30" i="22"/>
  <c r="FMS30" i="22"/>
  <c r="FMR30" i="22"/>
  <c r="FMQ30" i="22"/>
  <c r="FMP30" i="22"/>
  <c r="FMO30" i="22"/>
  <c r="FMN30" i="22"/>
  <c r="FMM30" i="22"/>
  <c r="FML30" i="22"/>
  <c r="FMK30" i="22"/>
  <c r="FMJ30" i="22"/>
  <c r="FMI30" i="22"/>
  <c r="FMH30" i="22"/>
  <c r="FMG30" i="22"/>
  <c r="FMF30" i="22"/>
  <c r="FME30" i="22"/>
  <c r="FMD30" i="22"/>
  <c r="FMC30" i="22"/>
  <c r="FMB30" i="22"/>
  <c r="FMA30" i="22"/>
  <c r="FLZ30" i="22"/>
  <c r="FLY30" i="22"/>
  <c r="FLX30" i="22"/>
  <c r="FLW30" i="22"/>
  <c r="FLV30" i="22"/>
  <c r="FLU30" i="22"/>
  <c r="FLT30" i="22"/>
  <c r="FLS30" i="22"/>
  <c r="FLR30" i="22"/>
  <c r="FLQ30" i="22"/>
  <c r="FLP30" i="22"/>
  <c r="FLO30" i="22"/>
  <c r="FLN30" i="22"/>
  <c r="FLM30" i="22"/>
  <c r="FLL30" i="22"/>
  <c r="FLK30" i="22"/>
  <c r="FLJ30" i="22"/>
  <c r="FLI30" i="22"/>
  <c r="FLH30" i="22"/>
  <c r="FLG30" i="22"/>
  <c r="FLF30" i="22"/>
  <c r="FLE30" i="22"/>
  <c r="FLD30" i="22"/>
  <c r="FLC30" i="22"/>
  <c r="FLB30" i="22"/>
  <c r="FLA30" i="22"/>
  <c r="FKZ30" i="22"/>
  <c r="FKY30" i="22"/>
  <c r="FKX30" i="22"/>
  <c r="FKW30" i="22"/>
  <c r="FKV30" i="22"/>
  <c r="FKU30" i="22"/>
  <c r="FKT30" i="22"/>
  <c r="FKS30" i="22"/>
  <c r="FKR30" i="22"/>
  <c r="FKQ30" i="22"/>
  <c r="FKP30" i="22"/>
  <c r="FKO30" i="22"/>
  <c r="FKN30" i="22"/>
  <c r="FKM30" i="22"/>
  <c r="FKL30" i="22"/>
  <c r="FKK30" i="22"/>
  <c r="FKJ30" i="22"/>
  <c r="FKI30" i="22"/>
  <c r="FKH30" i="22"/>
  <c r="FKG30" i="22"/>
  <c r="FKF30" i="22"/>
  <c r="FKE30" i="22"/>
  <c r="FKD30" i="22"/>
  <c r="FKC30" i="22"/>
  <c r="FKB30" i="22"/>
  <c r="FKA30" i="22"/>
  <c r="FJZ30" i="22"/>
  <c r="FJY30" i="22"/>
  <c r="FJX30" i="22"/>
  <c r="FJW30" i="22"/>
  <c r="FJV30" i="22"/>
  <c r="FJU30" i="22"/>
  <c r="FJT30" i="22"/>
  <c r="FJS30" i="22"/>
  <c r="FJR30" i="22"/>
  <c r="FJQ30" i="22"/>
  <c r="FJP30" i="22"/>
  <c r="FJO30" i="22"/>
  <c r="FJN30" i="22"/>
  <c r="FJM30" i="22"/>
  <c r="FJL30" i="22"/>
  <c r="FJK30" i="22"/>
  <c r="FJJ30" i="22"/>
  <c r="FJI30" i="22"/>
  <c r="FJH30" i="22"/>
  <c r="FJG30" i="22"/>
  <c r="FJF30" i="22"/>
  <c r="FJE30" i="22"/>
  <c r="FJD30" i="22"/>
  <c r="FJC30" i="22"/>
  <c r="FJB30" i="22"/>
  <c r="FJA30" i="22"/>
  <c r="FIZ30" i="22"/>
  <c r="FIY30" i="22"/>
  <c r="FIX30" i="22"/>
  <c r="FIW30" i="22"/>
  <c r="FIV30" i="22"/>
  <c r="FIU30" i="22"/>
  <c r="FIT30" i="22"/>
  <c r="FIS30" i="22"/>
  <c r="FIR30" i="22"/>
  <c r="FIQ30" i="22"/>
  <c r="FIP30" i="22"/>
  <c r="FIO30" i="22"/>
  <c r="FIN30" i="22"/>
  <c r="FIM30" i="22"/>
  <c r="FIL30" i="22"/>
  <c r="FIK30" i="22"/>
  <c r="FIJ30" i="22"/>
  <c r="FII30" i="22"/>
  <c r="FIH30" i="22"/>
  <c r="FIG30" i="22"/>
  <c r="FIF30" i="22"/>
  <c r="FIE30" i="22"/>
  <c r="FID30" i="22"/>
  <c r="FIC30" i="22"/>
  <c r="FIB30" i="22"/>
  <c r="FIA30" i="22"/>
  <c r="FHZ30" i="22"/>
  <c r="FHY30" i="22"/>
  <c r="FHX30" i="22"/>
  <c r="FHW30" i="22"/>
  <c r="FHV30" i="22"/>
  <c r="FHU30" i="22"/>
  <c r="FHT30" i="22"/>
  <c r="FHS30" i="22"/>
  <c r="FHR30" i="22"/>
  <c r="FHQ30" i="22"/>
  <c r="FHP30" i="22"/>
  <c r="FHO30" i="22"/>
  <c r="FHN30" i="22"/>
  <c r="FHM30" i="22"/>
  <c r="FHL30" i="22"/>
  <c r="FHK30" i="22"/>
  <c r="FHJ30" i="22"/>
  <c r="FHI30" i="22"/>
  <c r="FHH30" i="22"/>
  <c r="FHG30" i="22"/>
  <c r="FHF30" i="22"/>
  <c r="FHE30" i="22"/>
  <c r="FHD30" i="22"/>
  <c r="FHC30" i="22"/>
  <c r="FHB30" i="22"/>
  <c r="FHA30" i="22"/>
  <c r="FGZ30" i="22"/>
  <c r="FGY30" i="22"/>
  <c r="FGX30" i="22"/>
  <c r="FGW30" i="22"/>
  <c r="FGV30" i="22"/>
  <c r="FGU30" i="22"/>
  <c r="FGT30" i="22"/>
  <c r="FGS30" i="22"/>
  <c r="FGR30" i="22"/>
  <c r="FGQ30" i="22"/>
  <c r="FGP30" i="22"/>
  <c r="FGO30" i="22"/>
  <c r="FGN30" i="22"/>
  <c r="FGM30" i="22"/>
  <c r="FGL30" i="22"/>
  <c r="FGK30" i="22"/>
  <c r="FGJ30" i="22"/>
  <c r="FGI30" i="22"/>
  <c r="FGH30" i="22"/>
  <c r="FGG30" i="22"/>
  <c r="FGF30" i="22"/>
  <c r="FGE30" i="22"/>
  <c r="FGD30" i="22"/>
  <c r="FGC30" i="22"/>
  <c r="FGB30" i="22"/>
  <c r="FGA30" i="22"/>
  <c r="FFZ30" i="22"/>
  <c r="FFY30" i="22"/>
  <c r="FFX30" i="22"/>
  <c r="FFW30" i="22"/>
  <c r="FFV30" i="22"/>
  <c r="FFU30" i="22"/>
  <c r="FFT30" i="22"/>
  <c r="FFS30" i="22"/>
  <c r="FFR30" i="22"/>
  <c r="FFQ30" i="22"/>
  <c r="FFP30" i="22"/>
  <c r="FFO30" i="22"/>
  <c r="FFN30" i="22"/>
  <c r="FFM30" i="22"/>
  <c r="FFL30" i="22"/>
  <c r="FFK30" i="22"/>
  <c r="FFJ30" i="22"/>
  <c r="FFI30" i="22"/>
  <c r="FFH30" i="22"/>
  <c r="FFG30" i="22"/>
  <c r="FFF30" i="22"/>
  <c r="FFE30" i="22"/>
  <c r="FFD30" i="22"/>
  <c r="FFC30" i="22"/>
  <c r="FFB30" i="22"/>
  <c r="FFA30" i="22"/>
  <c r="FEZ30" i="22"/>
  <c r="FEY30" i="22"/>
  <c r="FEX30" i="22"/>
  <c r="FEW30" i="22"/>
  <c r="FEV30" i="22"/>
  <c r="FEU30" i="22"/>
  <c r="FET30" i="22"/>
  <c r="FES30" i="22"/>
  <c r="FER30" i="22"/>
  <c r="FEQ30" i="22"/>
  <c r="FEP30" i="22"/>
  <c r="FEO30" i="22"/>
  <c r="FEN30" i="22"/>
  <c r="FEM30" i="22"/>
  <c r="FEL30" i="22"/>
  <c r="FEK30" i="22"/>
  <c r="FEJ30" i="22"/>
  <c r="FEI30" i="22"/>
  <c r="FEH30" i="22"/>
  <c r="FEG30" i="22"/>
  <c r="FEF30" i="22"/>
  <c r="FEE30" i="22"/>
  <c r="FED30" i="22"/>
  <c r="FEC30" i="22"/>
  <c r="FEB30" i="22"/>
  <c r="FEA30" i="22"/>
  <c r="FDZ30" i="22"/>
  <c r="FDY30" i="22"/>
  <c r="FDX30" i="22"/>
  <c r="FDW30" i="22"/>
  <c r="FDV30" i="22"/>
  <c r="FDU30" i="22"/>
  <c r="FDT30" i="22"/>
  <c r="FDS30" i="22"/>
  <c r="FDR30" i="22"/>
  <c r="FDQ30" i="22"/>
  <c r="FDP30" i="22"/>
  <c r="FDO30" i="22"/>
  <c r="FDN30" i="22"/>
  <c r="FDM30" i="22"/>
  <c r="FDL30" i="22"/>
  <c r="FDK30" i="22"/>
  <c r="FDJ30" i="22"/>
  <c r="FDI30" i="22"/>
  <c r="FDH30" i="22"/>
  <c r="FDG30" i="22"/>
  <c r="FDF30" i="22"/>
  <c r="FDE30" i="22"/>
  <c r="FDD30" i="22"/>
  <c r="FDC30" i="22"/>
  <c r="FDB30" i="22"/>
  <c r="FDA30" i="22"/>
  <c r="FCZ30" i="22"/>
  <c r="FCY30" i="22"/>
  <c r="FCX30" i="22"/>
  <c r="FCW30" i="22"/>
  <c r="FCV30" i="22"/>
  <c r="FCU30" i="22"/>
  <c r="FCT30" i="22"/>
  <c r="FCS30" i="22"/>
  <c r="FCR30" i="22"/>
  <c r="FCQ30" i="22"/>
  <c r="FCP30" i="22"/>
  <c r="FCO30" i="22"/>
  <c r="FCN30" i="22"/>
  <c r="FCM30" i="22"/>
  <c r="FCL30" i="22"/>
  <c r="FCK30" i="22"/>
  <c r="FCJ30" i="22"/>
  <c r="FCI30" i="22"/>
  <c r="FCH30" i="22"/>
  <c r="FCG30" i="22"/>
  <c r="FCF30" i="22"/>
  <c r="FCE30" i="22"/>
  <c r="FCD30" i="22"/>
  <c r="FCC30" i="22"/>
  <c r="FCB30" i="22"/>
  <c r="FCA30" i="22"/>
  <c r="FBZ30" i="22"/>
  <c r="FBY30" i="22"/>
  <c r="FBX30" i="22"/>
  <c r="FBW30" i="22"/>
  <c r="FBV30" i="22"/>
  <c r="FBU30" i="22"/>
  <c r="FBT30" i="22"/>
  <c r="FBS30" i="22"/>
  <c r="FBR30" i="22"/>
  <c r="FBQ30" i="22"/>
  <c r="FBP30" i="22"/>
  <c r="FBO30" i="22"/>
  <c r="FBN30" i="22"/>
  <c r="FBM30" i="22"/>
  <c r="FBL30" i="22"/>
  <c r="FBK30" i="22"/>
  <c r="FBJ30" i="22"/>
  <c r="FBI30" i="22"/>
  <c r="FBH30" i="22"/>
  <c r="FBG30" i="22"/>
  <c r="FBF30" i="22"/>
  <c r="FBE30" i="22"/>
  <c r="FBD30" i="22"/>
  <c r="FBC30" i="22"/>
  <c r="FBB30" i="22"/>
  <c r="FBA30" i="22"/>
  <c r="FAZ30" i="22"/>
  <c r="FAY30" i="22"/>
  <c r="FAX30" i="22"/>
  <c r="FAW30" i="22"/>
  <c r="FAV30" i="22"/>
  <c r="FAU30" i="22"/>
  <c r="FAT30" i="22"/>
  <c r="FAS30" i="22"/>
  <c r="FAR30" i="22"/>
  <c r="FAQ30" i="22"/>
  <c r="FAP30" i="22"/>
  <c r="FAO30" i="22"/>
  <c r="FAN30" i="22"/>
  <c r="FAM30" i="22"/>
  <c r="FAL30" i="22"/>
  <c r="FAK30" i="22"/>
  <c r="FAJ30" i="22"/>
  <c r="FAI30" i="22"/>
  <c r="FAH30" i="22"/>
  <c r="FAG30" i="22"/>
  <c r="FAF30" i="22"/>
  <c r="FAE30" i="22"/>
  <c r="FAD30" i="22"/>
  <c r="FAC30" i="22"/>
  <c r="FAB30" i="22"/>
  <c r="FAA30" i="22"/>
  <c r="EZZ30" i="22"/>
  <c r="EZY30" i="22"/>
  <c r="EZX30" i="22"/>
  <c r="EZW30" i="22"/>
  <c r="EZV30" i="22"/>
  <c r="EZU30" i="22"/>
  <c r="EZT30" i="22"/>
  <c r="EZS30" i="22"/>
  <c r="EZR30" i="22"/>
  <c r="EZQ30" i="22"/>
  <c r="EZP30" i="22"/>
  <c r="EZO30" i="22"/>
  <c r="EZN30" i="22"/>
  <c r="EZM30" i="22"/>
  <c r="EZL30" i="22"/>
  <c r="EZK30" i="22"/>
  <c r="EZJ30" i="22"/>
  <c r="EZI30" i="22"/>
  <c r="EZH30" i="22"/>
  <c r="EZG30" i="22"/>
  <c r="EZF30" i="22"/>
  <c r="EZE30" i="22"/>
  <c r="EZD30" i="22"/>
  <c r="EZC30" i="22"/>
  <c r="EZB30" i="22"/>
  <c r="EZA30" i="22"/>
  <c r="EYZ30" i="22"/>
  <c r="EYY30" i="22"/>
  <c r="EYX30" i="22"/>
  <c r="EYW30" i="22"/>
  <c r="EYV30" i="22"/>
  <c r="EYU30" i="22"/>
  <c r="EYT30" i="22"/>
  <c r="EYS30" i="22"/>
  <c r="EYR30" i="22"/>
  <c r="EYQ30" i="22"/>
  <c r="EYP30" i="22"/>
  <c r="EYO30" i="22"/>
  <c r="EYN30" i="22"/>
  <c r="EYM30" i="22"/>
  <c r="EYL30" i="22"/>
  <c r="EYK30" i="22"/>
  <c r="EYJ30" i="22"/>
  <c r="EYI30" i="22"/>
  <c r="EYH30" i="22"/>
  <c r="EYG30" i="22"/>
  <c r="EYF30" i="22"/>
  <c r="EYE30" i="22"/>
  <c r="EYD30" i="22"/>
  <c r="EYC30" i="22"/>
  <c r="EYB30" i="22"/>
  <c r="EYA30" i="22"/>
  <c r="EXZ30" i="22"/>
  <c r="EXY30" i="22"/>
  <c r="EXX30" i="22"/>
  <c r="EXW30" i="22"/>
  <c r="EXV30" i="22"/>
  <c r="EXU30" i="22"/>
  <c r="EXT30" i="22"/>
  <c r="EXS30" i="22"/>
  <c r="EXR30" i="22"/>
  <c r="EXQ30" i="22"/>
  <c r="EXP30" i="22"/>
  <c r="EXO30" i="22"/>
  <c r="EXN30" i="22"/>
  <c r="EXM30" i="22"/>
  <c r="EXL30" i="22"/>
  <c r="EXK30" i="22"/>
  <c r="EXJ30" i="22"/>
  <c r="EXI30" i="22"/>
  <c r="EXH30" i="22"/>
  <c r="EXG30" i="22"/>
  <c r="EXF30" i="22"/>
  <c r="EXE30" i="22"/>
  <c r="EXD30" i="22"/>
  <c r="EXC30" i="22"/>
  <c r="EXB30" i="22"/>
  <c r="EXA30" i="22"/>
  <c r="EWZ30" i="22"/>
  <c r="EWY30" i="22"/>
  <c r="EWX30" i="22"/>
  <c r="EWW30" i="22"/>
  <c r="EWV30" i="22"/>
  <c r="EWU30" i="22"/>
  <c r="EWT30" i="22"/>
  <c r="EWS30" i="22"/>
  <c r="EWR30" i="22"/>
  <c r="EWQ30" i="22"/>
  <c r="EWP30" i="22"/>
  <c r="EWO30" i="22"/>
  <c r="EWN30" i="22"/>
  <c r="EWM30" i="22"/>
  <c r="EWL30" i="22"/>
  <c r="EWK30" i="22"/>
  <c r="EWJ30" i="22"/>
  <c r="EWI30" i="22"/>
  <c r="EWH30" i="22"/>
  <c r="EWG30" i="22"/>
  <c r="EWF30" i="22"/>
  <c r="EWE30" i="22"/>
  <c r="EWD30" i="22"/>
  <c r="EWC30" i="22"/>
  <c r="EWB30" i="22"/>
  <c r="EWA30" i="22"/>
  <c r="EVZ30" i="22"/>
  <c r="EVY30" i="22"/>
  <c r="EVX30" i="22"/>
  <c r="EVW30" i="22"/>
  <c r="EVV30" i="22"/>
  <c r="EVU30" i="22"/>
  <c r="EVT30" i="22"/>
  <c r="EVS30" i="22"/>
  <c r="EVR30" i="22"/>
  <c r="EVQ30" i="22"/>
  <c r="EVP30" i="22"/>
  <c r="EVO30" i="22"/>
  <c r="EVN30" i="22"/>
  <c r="EVM30" i="22"/>
  <c r="EVL30" i="22"/>
  <c r="EVK30" i="22"/>
  <c r="EVJ30" i="22"/>
  <c r="EVI30" i="22"/>
  <c r="EVH30" i="22"/>
  <c r="EVG30" i="22"/>
  <c r="EVF30" i="22"/>
  <c r="EVE30" i="22"/>
  <c r="EVD30" i="22"/>
  <c r="EVC30" i="22"/>
  <c r="EVB30" i="22"/>
  <c r="EVA30" i="22"/>
  <c r="EUZ30" i="22"/>
  <c r="EUY30" i="22"/>
  <c r="EUX30" i="22"/>
  <c r="EUW30" i="22"/>
  <c r="EUV30" i="22"/>
  <c r="EUU30" i="22"/>
  <c r="EUT30" i="22"/>
  <c r="EUS30" i="22"/>
  <c r="EUR30" i="22"/>
  <c r="EUQ30" i="22"/>
  <c r="EUP30" i="22"/>
  <c r="EUO30" i="22"/>
  <c r="EUN30" i="22"/>
  <c r="EUM30" i="22"/>
  <c r="EUL30" i="22"/>
  <c r="EUK30" i="22"/>
  <c r="EUJ30" i="22"/>
  <c r="EUI30" i="22"/>
  <c r="EUH30" i="22"/>
  <c r="EUG30" i="22"/>
  <c r="EUF30" i="22"/>
  <c r="EUE30" i="22"/>
  <c r="EUD30" i="22"/>
  <c r="EUC30" i="22"/>
  <c r="EUB30" i="22"/>
  <c r="EUA30" i="22"/>
  <c r="ETZ30" i="22"/>
  <c r="ETY30" i="22"/>
  <c r="ETX30" i="22"/>
  <c r="ETW30" i="22"/>
  <c r="ETV30" i="22"/>
  <c r="ETU30" i="22"/>
  <c r="ETT30" i="22"/>
  <c r="ETS30" i="22"/>
  <c r="ETR30" i="22"/>
  <c r="ETQ30" i="22"/>
  <c r="ETP30" i="22"/>
  <c r="ETO30" i="22"/>
  <c r="ETN30" i="22"/>
  <c r="ETM30" i="22"/>
  <c r="ETL30" i="22"/>
  <c r="ETK30" i="22"/>
  <c r="ETJ30" i="22"/>
  <c r="ETI30" i="22"/>
  <c r="ETH30" i="22"/>
  <c r="ETG30" i="22"/>
  <c r="ETF30" i="22"/>
  <c r="ETE30" i="22"/>
  <c r="ETD30" i="22"/>
  <c r="ETC30" i="22"/>
  <c r="ETB30" i="22"/>
  <c r="ETA30" i="22"/>
  <c r="ESZ30" i="22"/>
  <c r="ESY30" i="22"/>
  <c r="ESX30" i="22"/>
  <c r="ESW30" i="22"/>
  <c r="ESV30" i="22"/>
  <c r="ESU30" i="22"/>
  <c r="EST30" i="22"/>
  <c r="ESS30" i="22"/>
  <c r="ESR30" i="22"/>
  <c r="ESQ30" i="22"/>
  <c r="ESP30" i="22"/>
  <c r="ESO30" i="22"/>
  <c r="ESN30" i="22"/>
  <c r="ESM30" i="22"/>
  <c r="ESL30" i="22"/>
  <c r="ESK30" i="22"/>
  <c r="ESJ30" i="22"/>
  <c r="ESI30" i="22"/>
  <c r="ESH30" i="22"/>
  <c r="ESG30" i="22"/>
  <c r="ESF30" i="22"/>
  <c r="ESE30" i="22"/>
  <c r="ESD30" i="22"/>
  <c r="ESC30" i="22"/>
  <c r="ESB30" i="22"/>
  <c r="ESA30" i="22"/>
  <c r="ERZ30" i="22"/>
  <c r="ERY30" i="22"/>
  <c r="ERX30" i="22"/>
  <c r="ERW30" i="22"/>
  <c r="ERV30" i="22"/>
  <c r="ERU30" i="22"/>
  <c r="ERT30" i="22"/>
  <c r="ERS30" i="22"/>
  <c r="ERR30" i="22"/>
  <c r="ERQ30" i="22"/>
  <c r="ERP30" i="22"/>
  <c r="ERO30" i="22"/>
  <c r="ERN30" i="22"/>
  <c r="ERM30" i="22"/>
  <c r="ERL30" i="22"/>
  <c r="ERK30" i="22"/>
  <c r="ERJ30" i="22"/>
  <c r="ERI30" i="22"/>
  <c r="ERH30" i="22"/>
  <c r="ERG30" i="22"/>
  <c r="ERF30" i="22"/>
  <c r="ERE30" i="22"/>
  <c r="ERD30" i="22"/>
  <c r="ERC30" i="22"/>
  <c r="ERB30" i="22"/>
  <c r="ERA30" i="22"/>
  <c r="EQZ30" i="22"/>
  <c r="EQY30" i="22"/>
  <c r="EQX30" i="22"/>
  <c r="EQW30" i="22"/>
  <c r="EQV30" i="22"/>
  <c r="EQU30" i="22"/>
  <c r="EQT30" i="22"/>
  <c r="EQS30" i="22"/>
  <c r="EQR30" i="22"/>
  <c r="EQQ30" i="22"/>
  <c r="EQP30" i="22"/>
  <c r="EQO30" i="22"/>
  <c r="EQN30" i="22"/>
  <c r="EQM30" i="22"/>
  <c r="EQL30" i="22"/>
  <c r="EQK30" i="22"/>
  <c r="EQJ30" i="22"/>
  <c r="EQI30" i="22"/>
  <c r="EQH30" i="22"/>
  <c r="EQG30" i="22"/>
  <c r="EQF30" i="22"/>
  <c r="EQE30" i="22"/>
  <c r="EQD30" i="22"/>
  <c r="EQC30" i="22"/>
  <c r="EQB30" i="22"/>
  <c r="EQA30" i="22"/>
  <c r="EPZ30" i="22"/>
  <c r="EPY30" i="22"/>
  <c r="EPX30" i="22"/>
  <c r="EPW30" i="22"/>
  <c r="EPV30" i="22"/>
  <c r="EPU30" i="22"/>
  <c r="EPT30" i="22"/>
  <c r="EPS30" i="22"/>
  <c r="EPR30" i="22"/>
  <c r="EPQ30" i="22"/>
  <c r="EPP30" i="22"/>
  <c r="EPO30" i="22"/>
  <c r="EPN30" i="22"/>
  <c r="EPM30" i="22"/>
  <c r="EPL30" i="22"/>
  <c r="EPK30" i="22"/>
  <c r="EPJ30" i="22"/>
  <c r="EPI30" i="22"/>
  <c r="EPH30" i="22"/>
  <c r="EPG30" i="22"/>
  <c r="EPF30" i="22"/>
  <c r="EPE30" i="22"/>
  <c r="EPD30" i="22"/>
  <c r="EPC30" i="22"/>
  <c r="EPB30" i="22"/>
  <c r="EPA30" i="22"/>
  <c r="EOZ30" i="22"/>
  <c r="EOY30" i="22"/>
  <c r="EOX30" i="22"/>
  <c r="EOW30" i="22"/>
  <c r="EOV30" i="22"/>
  <c r="EOU30" i="22"/>
  <c r="EOT30" i="22"/>
  <c r="EOS30" i="22"/>
  <c r="EOR30" i="22"/>
  <c r="EOQ30" i="22"/>
  <c r="EOP30" i="22"/>
  <c r="EOO30" i="22"/>
  <c r="EON30" i="22"/>
  <c r="EOM30" i="22"/>
  <c r="EOL30" i="22"/>
  <c r="EOK30" i="22"/>
  <c r="EOJ30" i="22"/>
  <c r="EOI30" i="22"/>
  <c r="EOH30" i="22"/>
  <c r="EOG30" i="22"/>
  <c r="EOF30" i="22"/>
  <c r="EOE30" i="22"/>
  <c r="EOD30" i="22"/>
  <c r="EOC30" i="22"/>
  <c r="EOB30" i="22"/>
  <c r="EOA30" i="22"/>
  <c r="ENZ30" i="22"/>
  <c r="ENY30" i="22"/>
  <c r="ENX30" i="22"/>
  <c r="ENW30" i="22"/>
  <c r="ENV30" i="22"/>
  <c r="ENU30" i="22"/>
  <c r="ENT30" i="22"/>
  <c r="ENS30" i="22"/>
  <c r="ENR30" i="22"/>
  <c r="ENQ30" i="22"/>
  <c r="ENP30" i="22"/>
  <c r="ENO30" i="22"/>
  <c r="ENN30" i="22"/>
  <c r="ENM30" i="22"/>
  <c r="ENL30" i="22"/>
  <c r="ENK30" i="22"/>
  <c r="ENJ30" i="22"/>
  <c r="ENI30" i="22"/>
  <c r="ENH30" i="22"/>
  <c r="ENG30" i="22"/>
  <c r="ENF30" i="22"/>
  <c r="ENE30" i="22"/>
  <c r="END30" i="22"/>
  <c r="ENC30" i="22"/>
  <c r="ENB30" i="22"/>
  <c r="ENA30" i="22"/>
  <c r="EMZ30" i="22"/>
  <c r="EMY30" i="22"/>
  <c r="EMX30" i="22"/>
  <c r="EMW30" i="22"/>
  <c r="EMV30" i="22"/>
  <c r="EMU30" i="22"/>
  <c r="EMT30" i="22"/>
  <c r="EMS30" i="22"/>
  <c r="EMR30" i="22"/>
  <c r="EMQ30" i="22"/>
  <c r="EMP30" i="22"/>
  <c r="EMO30" i="22"/>
  <c r="EMN30" i="22"/>
  <c r="EMM30" i="22"/>
  <c r="EML30" i="22"/>
  <c r="EMK30" i="22"/>
  <c r="EMJ30" i="22"/>
  <c r="EMI30" i="22"/>
  <c r="EMH30" i="22"/>
  <c r="EMG30" i="22"/>
  <c r="EMF30" i="22"/>
  <c r="EME30" i="22"/>
  <c r="EMD30" i="22"/>
  <c r="EMC30" i="22"/>
  <c r="EMB30" i="22"/>
  <c r="EMA30" i="22"/>
  <c r="ELZ30" i="22"/>
  <c r="ELY30" i="22"/>
  <c r="ELX30" i="22"/>
  <c r="ELW30" i="22"/>
  <c r="ELV30" i="22"/>
  <c r="ELU30" i="22"/>
  <c r="ELT30" i="22"/>
  <c r="ELS30" i="22"/>
  <c r="ELR30" i="22"/>
  <c r="ELQ30" i="22"/>
  <c r="ELP30" i="22"/>
  <c r="ELO30" i="22"/>
  <c r="ELN30" i="22"/>
  <c r="ELM30" i="22"/>
  <c r="ELL30" i="22"/>
  <c r="ELK30" i="22"/>
  <c r="ELJ30" i="22"/>
  <c r="ELI30" i="22"/>
  <c r="ELH30" i="22"/>
  <c r="ELG30" i="22"/>
  <c r="ELF30" i="22"/>
  <c r="ELE30" i="22"/>
  <c r="ELD30" i="22"/>
  <c r="ELC30" i="22"/>
  <c r="ELB30" i="22"/>
  <c r="ELA30" i="22"/>
  <c r="EKZ30" i="22"/>
  <c r="EKY30" i="22"/>
  <c r="EKX30" i="22"/>
  <c r="EKW30" i="22"/>
  <c r="EKV30" i="22"/>
  <c r="EKU30" i="22"/>
  <c r="EKT30" i="22"/>
  <c r="EKS30" i="22"/>
  <c r="EKR30" i="22"/>
  <c r="EKQ30" i="22"/>
  <c r="EKP30" i="22"/>
  <c r="EKO30" i="22"/>
  <c r="EKN30" i="22"/>
  <c r="EKM30" i="22"/>
  <c r="EKL30" i="22"/>
  <c r="EKK30" i="22"/>
  <c r="EKJ30" i="22"/>
  <c r="EKI30" i="22"/>
  <c r="EKH30" i="22"/>
  <c r="EKG30" i="22"/>
  <c r="EKF30" i="22"/>
  <c r="EKE30" i="22"/>
  <c r="EKD30" i="22"/>
  <c r="EKC30" i="22"/>
  <c r="EKB30" i="22"/>
  <c r="EKA30" i="22"/>
  <c r="EJZ30" i="22"/>
  <c r="EJY30" i="22"/>
  <c r="EJX30" i="22"/>
  <c r="EJW30" i="22"/>
  <c r="EJV30" i="22"/>
  <c r="EJU30" i="22"/>
  <c r="EJT30" i="22"/>
  <c r="EJS30" i="22"/>
  <c r="EJR30" i="22"/>
  <c r="EJQ30" i="22"/>
  <c r="EJP30" i="22"/>
  <c r="EJO30" i="22"/>
  <c r="EJN30" i="22"/>
  <c r="EJM30" i="22"/>
  <c r="EJL30" i="22"/>
  <c r="EJK30" i="22"/>
  <c r="EJJ30" i="22"/>
  <c r="EJI30" i="22"/>
  <c r="EJH30" i="22"/>
  <c r="EJG30" i="22"/>
  <c r="EJF30" i="22"/>
  <c r="EJE30" i="22"/>
  <c r="EJD30" i="22"/>
  <c r="EJC30" i="22"/>
  <c r="EJB30" i="22"/>
  <c r="EJA30" i="22"/>
  <c r="EIZ30" i="22"/>
  <c r="EIY30" i="22"/>
  <c r="EIX30" i="22"/>
  <c r="EIW30" i="22"/>
  <c r="EIV30" i="22"/>
  <c r="EIU30" i="22"/>
  <c r="EIT30" i="22"/>
  <c r="EIS30" i="22"/>
  <c r="EIR30" i="22"/>
  <c r="EIQ30" i="22"/>
  <c r="EIP30" i="22"/>
  <c r="EIO30" i="22"/>
  <c r="EIN30" i="22"/>
  <c r="EIM30" i="22"/>
  <c r="EIL30" i="22"/>
  <c r="EIK30" i="22"/>
  <c r="EIJ30" i="22"/>
  <c r="EII30" i="22"/>
  <c r="EIH30" i="22"/>
  <c r="EIG30" i="22"/>
  <c r="EIF30" i="22"/>
  <c r="EIE30" i="22"/>
  <c r="EID30" i="22"/>
  <c r="EIC30" i="22"/>
  <c r="EIB30" i="22"/>
  <c r="EIA30" i="22"/>
  <c r="EHZ30" i="22"/>
  <c r="EHY30" i="22"/>
  <c r="EHX30" i="22"/>
  <c r="EHW30" i="22"/>
  <c r="EHV30" i="22"/>
  <c r="EHU30" i="22"/>
  <c r="EHT30" i="22"/>
  <c r="EHS30" i="22"/>
  <c r="EHR30" i="22"/>
  <c r="EHQ30" i="22"/>
  <c r="EHP30" i="22"/>
  <c r="EHO30" i="22"/>
  <c r="EHN30" i="22"/>
  <c r="EHM30" i="22"/>
  <c r="EHL30" i="22"/>
  <c r="EHK30" i="22"/>
  <c r="EHJ30" i="22"/>
  <c r="EHI30" i="22"/>
  <c r="EHH30" i="22"/>
  <c r="EHG30" i="22"/>
  <c r="EHF30" i="22"/>
  <c r="EHE30" i="22"/>
  <c r="EHD30" i="22"/>
  <c r="EHC30" i="22"/>
  <c r="EHB30" i="22"/>
  <c r="EHA30" i="22"/>
  <c r="EGZ30" i="22"/>
  <c r="EGY30" i="22"/>
  <c r="EGX30" i="22"/>
  <c r="EGW30" i="22"/>
  <c r="EGV30" i="22"/>
  <c r="EGU30" i="22"/>
  <c r="EGT30" i="22"/>
  <c r="EGS30" i="22"/>
  <c r="EGR30" i="22"/>
  <c r="EGQ30" i="22"/>
  <c r="EGP30" i="22"/>
  <c r="EGO30" i="22"/>
  <c r="EGN30" i="22"/>
  <c r="EGM30" i="22"/>
  <c r="EGL30" i="22"/>
  <c r="EGK30" i="22"/>
  <c r="EGJ30" i="22"/>
  <c r="EGI30" i="22"/>
  <c r="EGH30" i="22"/>
  <c r="EGG30" i="22"/>
  <c r="EGF30" i="22"/>
  <c r="EGE30" i="22"/>
  <c r="EGD30" i="22"/>
  <c r="EGC30" i="22"/>
  <c r="EGB30" i="22"/>
  <c r="EGA30" i="22"/>
  <c r="EFZ30" i="22"/>
  <c r="EFY30" i="22"/>
  <c r="EFX30" i="22"/>
  <c r="EFW30" i="22"/>
  <c r="EFV30" i="22"/>
  <c r="EFU30" i="22"/>
  <c r="EFT30" i="22"/>
  <c r="EFS30" i="22"/>
  <c r="EFR30" i="22"/>
  <c r="EFQ30" i="22"/>
  <c r="EFP30" i="22"/>
  <c r="EFO30" i="22"/>
  <c r="EFN30" i="22"/>
  <c r="EFM30" i="22"/>
  <c r="EFL30" i="22"/>
  <c r="EFK30" i="22"/>
  <c r="EFJ30" i="22"/>
  <c r="EFI30" i="22"/>
  <c r="EFH30" i="22"/>
  <c r="EFG30" i="22"/>
  <c r="EFF30" i="22"/>
  <c r="EFE30" i="22"/>
  <c r="EFD30" i="22"/>
  <c r="EFC30" i="22"/>
  <c r="EFB30" i="22"/>
  <c r="EFA30" i="22"/>
  <c r="EEZ30" i="22"/>
  <c r="EEY30" i="22"/>
  <c r="EEX30" i="22"/>
  <c r="EEW30" i="22"/>
  <c r="EEV30" i="22"/>
  <c r="EEU30" i="22"/>
  <c r="EET30" i="22"/>
  <c r="EES30" i="22"/>
  <c r="EER30" i="22"/>
  <c r="EEQ30" i="22"/>
  <c r="EEP30" i="22"/>
  <c r="EEO30" i="22"/>
  <c r="EEN30" i="22"/>
  <c r="EEM30" i="22"/>
  <c r="EEL30" i="22"/>
  <c r="EEK30" i="22"/>
  <c r="EEJ30" i="22"/>
  <c r="EEI30" i="22"/>
  <c r="EEH30" i="22"/>
  <c r="EEG30" i="22"/>
  <c r="EEF30" i="22"/>
  <c r="EEE30" i="22"/>
  <c r="EED30" i="22"/>
  <c r="EEC30" i="22"/>
  <c r="EEB30" i="22"/>
  <c r="EEA30" i="22"/>
  <c r="EDZ30" i="22"/>
  <c r="EDY30" i="22"/>
  <c r="EDX30" i="22"/>
  <c r="EDW30" i="22"/>
  <c r="EDV30" i="22"/>
  <c r="EDU30" i="22"/>
  <c r="EDT30" i="22"/>
  <c r="EDS30" i="22"/>
  <c r="EDR30" i="22"/>
  <c r="EDQ30" i="22"/>
  <c r="EDP30" i="22"/>
  <c r="EDO30" i="22"/>
  <c r="EDN30" i="22"/>
  <c r="EDM30" i="22"/>
  <c r="EDL30" i="22"/>
  <c r="EDK30" i="22"/>
  <c r="EDJ30" i="22"/>
  <c r="EDI30" i="22"/>
  <c r="EDH30" i="22"/>
  <c r="EDG30" i="22"/>
  <c r="EDF30" i="22"/>
  <c r="EDE30" i="22"/>
  <c r="EDD30" i="22"/>
  <c r="EDC30" i="22"/>
  <c r="EDB30" i="22"/>
  <c r="EDA30" i="22"/>
  <c r="ECZ30" i="22"/>
  <c r="ECY30" i="22"/>
  <c r="ECX30" i="22"/>
  <c r="ECW30" i="22"/>
  <c r="ECV30" i="22"/>
  <c r="ECU30" i="22"/>
  <c r="ECT30" i="22"/>
  <c r="ECS30" i="22"/>
  <c r="ECR30" i="22"/>
  <c r="ECQ30" i="22"/>
  <c r="ECP30" i="22"/>
  <c r="ECO30" i="22"/>
  <c r="ECN30" i="22"/>
  <c r="ECM30" i="22"/>
  <c r="ECL30" i="22"/>
  <c r="ECK30" i="22"/>
  <c r="ECJ30" i="22"/>
  <c r="ECI30" i="22"/>
  <c r="ECH30" i="22"/>
  <c r="ECG30" i="22"/>
  <c r="ECF30" i="22"/>
  <c r="ECE30" i="22"/>
  <c r="ECD30" i="22"/>
  <c r="ECC30" i="22"/>
  <c r="ECB30" i="22"/>
  <c r="ECA30" i="22"/>
  <c r="EBZ30" i="22"/>
  <c r="EBY30" i="22"/>
  <c r="EBX30" i="22"/>
  <c r="EBW30" i="22"/>
  <c r="EBV30" i="22"/>
  <c r="EBU30" i="22"/>
  <c r="EBT30" i="22"/>
  <c r="EBS30" i="22"/>
  <c r="EBR30" i="22"/>
  <c r="EBQ30" i="22"/>
  <c r="EBP30" i="22"/>
  <c r="EBO30" i="22"/>
  <c r="EBN30" i="22"/>
  <c r="EBM30" i="22"/>
  <c r="EBL30" i="22"/>
  <c r="EBK30" i="22"/>
  <c r="EBJ30" i="22"/>
  <c r="EBI30" i="22"/>
  <c r="EBH30" i="22"/>
  <c r="EBG30" i="22"/>
  <c r="EBF30" i="22"/>
  <c r="EBE30" i="22"/>
  <c r="EBD30" i="22"/>
  <c r="EBC30" i="22"/>
  <c r="EBB30" i="22"/>
  <c r="EBA30" i="22"/>
  <c r="EAZ30" i="22"/>
  <c r="EAY30" i="22"/>
  <c r="EAX30" i="22"/>
  <c r="EAW30" i="22"/>
  <c r="EAV30" i="22"/>
  <c r="EAU30" i="22"/>
  <c r="EAT30" i="22"/>
  <c r="EAS30" i="22"/>
  <c r="EAR30" i="22"/>
  <c r="EAQ30" i="22"/>
  <c r="EAP30" i="22"/>
  <c r="EAO30" i="22"/>
  <c r="EAN30" i="22"/>
  <c r="EAM30" i="22"/>
  <c r="EAL30" i="22"/>
  <c r="EAK30" i="22"/>
  <c r="EAJ30" i="22"/>
  <c r="EAI30" i="22"/>
  <c r="EAH30" i="22"/>
  <c r="EAG30" i="22"/>
  <c r="EAF30" i="22"/>
  <c r="EAE30" i="22"/>
  <c r="EAD30" i="22"/>
  <c r="EAC30" i="22"/>
  <c r="EAB30" i="22"/>
  <c r="EAA30" i="22"/>
  <c r="DZZ30" i="22"/>
  <c r="DZY30" i="22"/>
  <c r="DZX30" i="22"/>
  <c r="DZW30" i="22"/>
  <c r="DZV30" i="22"/>
  <c r="DZU30" i="22"/>
  <c r="DZT30" i="22"/>
  <c r="DZS30" i="22"/>
  <c r="DZR30" i="22"/>
  <c r="DZQ30" i="22"/>
  <c r="DZP30" i="22"/>
  <c r="DZO30" i="22"/>
  <c r="DZN30" i="22"/>
  <c r="DZM30" i="22"/>
  <c r="DZL30" i="22"/>
  <c r="DZK30" i="22"/>
  <c r="DZJ30" i="22"/>
  <c r="DZI30" i="22"/>
  <c r="DZH30" i="22"/>
  <c r="DZG30" i="22"/>
  <c r="DZF30" i="22"/>
  <c r="DZE30" i="22"/>
  <c r="DZD30" i="22"/>
  <c r="DZC30" i="22"/>
  <c r="DZB30" i="22"/>
  <c r="DZA30" i="22"/>
  <c r="DYZ30" i="22"/>
  <c r="DYY30" i="22"/>
  <c r="DYX30" i="22"/>
  <c r="DYW30" i="22"/>
  <c r="DYV30" i="22"/>
  <c r="DYU30" i="22"/>
  <c r="DYT30" i="22"/>
  <c r="DYS30" i="22"/>
  <c r="DYR30" i="22"/>
  <c r="DYQ30" i="22"/>
  <c r="DYP30" i="22"/>
  <c r="DYO30" i="22"/>
  <c r="DYN30" i="22"/>
  <c r="DYM30" i="22"/>
  <c r="DYL30" i="22"/>
  <c r="DYK30" i="22"/>
  <c r="DYJ30" i="22"/>
  <c r="DYI30" i="22"/>
  <c r="DYH30" i="22"/>
  <c r="DYG30" i="22"/>
  <c r="DYF30" i="22"/>
  <c r="DYE30" i="22"/>
  <c r="DYD30" i="22"/>
  <c r="DYC30" i="22"/>
  <c r="DYB30" i="22"/>
  <c r="DYA30" i="22"/>
  <c r="DXZ30" i="22"/>
  <c r="DXY30" i="22"/>
  <c r="DXX30" i="22"/>
  <c r="DXW30" i="22"/>
  <c r="DXV30" i="22"/>
  <c r="DXU30" i="22"/>
  <c r="DXT30" i="22"/>
  <c r="DXS30" i="22"/>
  <c r="DXR30" i="22"/>
  <c r="DXQ30" i="22"/>
  <c r="DXP30" i="22"/>
  <c r="DXO30" i="22"/>
  <c r="DXN30" i="22"/>
  <c r="DXM30" i="22"/>
  <c r="DXL30" i="22"/>
  <c r="DXK30" i="22"/>
  <c r="DXJ30" i="22"/>
  <c r="DXI30" i="22"/>
  <c r="DXH30" i="22"/>
  <c r="DXG30" i="22"/>
  <c r="DXF30" i="22"/>
  <c r="DXE30" i="22"/>
  <c r="DXD30" i="22"/>
  <c r="DXC30" i="22"/>
  <c r="DXB30" i="22"/>
  <c r="DXA30" i="22"/>
  <c r="DWZ30" i="22"/>
  <c r="DWY30" i="22"/>
  <c r="DWX30" i="22"/>
  <c r="DWW30" i="22"/>
  <c r="DWV30" i="22"/>
  <c r="DWU30" i="22"/>
  <c r="DWT30" i="22"/>
  <c r="DWS30" i="22"/>
  <c r="DWR30" i="22"/>
  <c r="DWQ30" i="22"/>
  <c r="DWP30" i="22"/>
  <c r="DWO30" i="22"/>
  <c r="DWN30" i="22"/>
  <c r="DWM30" i="22"/>
  <c r="DWL30" i="22"/>
  <c r="DWK30" i="22"/>
  <c r="DWJ30" i="22"/>
  <c r="DWI30" i="22"/>
  <c r="DWH30" i="22"/>
  <c r="DWG30" i="22"/>
  <c r="DWF30" i="22"/>
  <c r="DWE30" i="22"/>
  <c r="DWD30" i="22"/>
  <c r="DWC30" i="22"/>
  <c r="DWB30" i="22"/>
  <c r="DWA30" i="22"/>
  <c r="DVZ30" i="22"/>
  <c r="DVY30" i="22"/>
  <c r="DVX30" i="22"/>
  <c r="DVW30" i="22"/>
  <c r="DVV30" i="22"/>
  <c r="DVU30" i="22"/>
  <c r="DVT30" i="22"/>
  <c r="DVS30" i="22"/>
  <c r="DVR30" i="22"/>
  <c r="DVQ30" i="22"/>
  <c r="DVP30" i="22"/>
  <c r="DVO30" i="22"/>
  <c r="DVN30" i="22"/>
  <c r="DVM30" i="22"/>
  <c r="DVL30" i="22"/>
  <c r="DVK30" i="22"/>
  <c r="DVJ30" i="22"/>
  <c r="DVI30" i="22"/>
  <c r="DVH30" i="22"/>
  <c r="DVG30" i="22"/>
  <c r="DVF30" i="22"/>
  <c r="DVE30" i="22"/>
  <c r="DVD30" i="22"/>
  <c r="DVC30" i="22"/>
  <c r="DVB30" i="22"/>
  <c r="DVA30" i="22"/>
  <c r="DUZ30" i="22"/>
  <c r="DUY30" i="22"/>
  <c r="DUX30" i="22"/>
  <c r="DUW30" i="22"/>
  <c r="DUV30" i="22"/>
  <c r="DUU30" i="22"/>
  <c r="DUT30" i="22"/>
  <c r="DUS30" i="22"/>
  <c r="DUR30" i="22"/>
  <c r="DUQ30" i="22"/>
  <c r="DUP30" i="22"/>
  <c r="DUO30" i="22"/>
  <c r="DUN30" i="22"/>
  <c r="DUM30" i="22"/>
  <c r="DUL30" i="22"/>
  <c r="DUK30" i="22"/>
  <c r="DUJ30" i="22"/>
  <c r="DUI30" i="22"/>
  <c r="DUH30" i="22"/>
  <c r="DUG30" i="22"/>
  <c r="DUF30" i="22"/>
  <c r="DUE30" i="22"/>
  <c r="DUD30" i="22"/>
  <c r="DUC30" i="22"/>
  <c r="DUB30" i="22"/>
  <c r="DUA30" i="22"/>
  <c r="DTZ30" i="22"/>
  <c r="DTY30" i="22"/>
  <c r="DTX30" i="22"/>
  <c r="DTW30" i="22"/>
  <c r="DTV30" i="22"/>
  <c r="DTU30" i="22"/>
  <c r="DTT30" i="22"/>
  <c r="DTS30" i="22"/>
  <c r="DTR30" i="22"/>
  <c r="DTQ30" i="22"/>
  <c r="DTP30" i="22"/>
  <c r="DTO30" i="22"/>
  <c r="DTN30" i="22"/>
  <c r="DTM30" i="22"/>
  <c r="DTL30" i="22"/>
  <c r="DTK30" i="22"/>
  <c r="DTJ30" i="22"/>
  <c r="DTI30" i="22"/>
  <c r="DTH30" i="22"/>
  <c r="DTG30" i="22"/>
  <c r="DTF30" i="22"/>
  <c r="DTE30" i="22"/>
  <c r="DTD30" i="22"/>
  <c r="DTC30" i="22"/>
  <c r="DTB30" i="22"/>
  <c r="DTA30" i="22"/>
  <c r="DSZ30" i="22"/>
  <c r="DSY30" i="22"/>
  <c r="DSX30" i="22"/>
  <c r="DSW30" i="22"/>
  <c r="DSV30" i="22"/>
  <c r="DSU30" i="22"/>
  <c r="DST30" i="22"/>
  <c r="DSS30" i="22"/>
  <c r="DSR30" i="22"/>
  <c r="DSQ30" i="22"/>
  <c r="DSP30" i="22"/>
  <c r="DSO30" i="22"/>
  <c r="DSN30" i="22"/>
  <c r="DSM30" i="22"/>
  <c r="DSL30" i="22"/>
  <c r="DSK30" i="22"/>
  <c r="DSJ30" i="22"/>
  <c r="DSI30" i="22"/>
  <c r="DSH30" i="22"/>
  <c r="DSG30" i="22"/>
  <c r="DSF30" i="22"/>
  <c r="DSE30" i="22"/>
  <c r="DSD30" i="22"/>
  <c r="DSC30" i="22"/>
  <c r="DSB30" i="22"/>
  <c r="DSA30" i="22"/>
  <c r="DRZ30" i="22"/>
  <c r="DRY30" i="22"/>
  <c r="DRX30" i="22"/>
  <c r="DRW30" i="22"/>
  <c r="DRV30" i="22"/>
  <c r="DRU30" i="22"/>
  <c r="DRT30" i="22"/>
  <c r="DRS30" i="22"/>
  <c r="DRR30" i="22"/>
  <c r="DRQ30" i="22"/>
  <c r="DRP30" i="22"/>
  <c r="DRO30" i="22"/>
  <c r="DRN30" i="22"/>
  <c r="DRM30" i="22"/>
  <c r="DRL30" i="22"/>
  <c r="DRK30" i="22"/>
  <c r="DRJ30" i="22"/>
  <c r="DRI30" i="22"/>
  <c r="DRH30" i="22"/>
  <c r="DRG30" i="22"/>
  <c r="DRF30" i="22"/>
  <c r="DRE30" i="22"/>
  <c r="DRD30" i="22"/>
  <c r="DRC30" i="22"/>
  <c r="DRB30" i="22"/>
  <c r="DRA30" i="22"/>
  <c r="DQZ30" i="22"/>
  <c r="DQY30" i="22"/>
  <c r="DQX30" i="22"/>
  <c r="DQW30" i="22"/>
  <c r="DQV30" i="22"/>
  <c r="DQU30" i="22"/>
  <c r="DQT30" i="22"/>
  <c r="DQS30" i="22"/>
  <c r="DQR30" i="22"/>
  <c r="DQQ30" i="22"/>
  <c r="DQP30" i="22"/>
  <c r="DQO30" i="22"/>
  <c r="DQN30" i="22"/>
  <c r="DQM30" i="22"/>
  <c r="DQL30" i="22"/>
  <c r="DQK30" i="22"/>
  <c r="DQJ30" i="22"/>
  <c r="DQI30" i="22"/>
  <c r="DQH30" i="22"/>
  <c r="DQG30" i="22"/>
  <c r="DQF30" i="22"/>
  <c r="DQE30" i="22"/>
  <c r="DQD30" i="22"/>
  <c r="DQC30" i="22"/>
  <c r="DQB30" i="22"/>
  <c r="DQA30" i="22"/>
  <c r="DPZ30" i="22"/>
  <c r="DPY30" i="22"/>
  <c r="DPX30" i="22"/>
  <c r="DPW30" i="22"/>
  <c r="DPV30" i="22"/>
  <c r="DPU30" i="22"/>
  <c r="DPT30" i="22"/>
  <c r="DPS30" i="22"/>
  <c r="DPR30" i="22"/>
  <c r="DPQ30" i="22"/>
  <c r="DPP30" i="22"/>
  <c r="DPO30" i="22"/>
  <c r="DPN30" i="22"/>
  <c r="DPM30" i="22"/>
  <c r="DPL30" i="22"/>
  <c r="DPK30" i="22"/>
  <c r="DPJ30" i="22"/>
  <c r="DPI30" i="22"/>
  <c r="DPH30" i="22"/>
  <c r="DPG30" i="22"/>
  <c r="DPF30" i="22"/>
  <c r="DPE30" i="22"/>
  <c r="DPD30" i="22"/>
  <c r="DPC30" i="22"/>
  <c r="DPB30" i="22"/>
  <c r="DPA30" i="22"/>
  <c r="DOZ30" i="22"/>
  <c r="DOY30" i="22"/>
  <c r="DOX30" i="22"/>
  <c r="DOW30" i="22"/>
  <c r="DOV30" i="22"/>
  <c r="DOU30" i="22"/>
  <c r="DOT30" i="22"/>
  <c r="DOS30" i="22"/>
  <c r="DOR30" i="22"/>
  <c r="DOQ30" i="22"/>
  <c r="DOP30" i="22"/>
  <c r="DOO30" i="22"/>
  <c r="DON30" i="22"/>
  <c r="DOM30" i="22"/>
  <c r="DOL30" i="22"/>
  <c r="DOK30" i="22"/>
  <c r="DOJ30" i="22"/>
  <c r="DOI30" i="22"/>
  <c r="DOH30" i="22"/>
  <c r="DOG30" i="22"/>
  <c r="DOF30" i="22"/>
  <c r="DOE30" i="22"/>
  <c r="DOD30" i="22"/>
  <c r="DOC30" i="22"/>
  <c r="DOB30" i="22"/>
  <c r="DOA30" i="22"/>
  <c r="DNZ30" i="22"/>
  <c r="DNY30" i="22"/>
  <c r="DNX30" i="22"/>
  <c r="DNW30" i="22"/>
  <c r="DNV30" i="22"/>
  <c r="DNU30" i="22"/>
  <c r="DNT30" i="22"/>
  <c r="DNS30" i="22"/>
  <c r="DNR30" i="22"/>
  <c r="DNQ30" i="22"/>
  <c r="DNP30" i="22"/>
  <c r="DNO30" i="22"/>
  <c r="DNN30" i="22"/>
  <c r="DNM30" i="22"/>
  <c r="DNL30" i="22"/>
  <c r="DNK30" i="22"/>
  <c r="DNJ30" i="22"/>
  <c r="DNI30" i="22"/>
  <c r="DNH30" i="22"/>
  <c r="DNG30" i="22"/>
  <c r="DNF30" i="22"/>
  <c r="DNE30" i="22"/>
  <c r="DND30" i="22"/>
  <c r="DNC30" i="22"/>
  <c r="DNB30" i="22"/>
  <c r="DNA30" i="22"/>
  <c r="DMZ30" i="22"/>
  <c r="DMY30" i="22"/>
  <c r="DMX30" i="22"/>
  <c r="DMW30" i="22"/>
  <c r="DMV30" i="22"/>
  <c r="DMU30" i="22"/>
  <c r="DMT30" i="22"/>
  <c r="DMS30" i="22"/>
  <c r="DMR30" i="22"/>
  <c r="DMQ30" i="22"/>
  <c r="DMP30" i="22"/>
  <c r="DMO30" i="22"/>
  <c r="DMN30" i="22"/>
  <c r="DMM30" i="22"/>
  <c r="DML30" i="22"/>
  <c r="DMK30" i="22"/>
  <c r="DMJ30" i="22"/>
  <c r="DMI30" i="22"/>
  <c r="DMH30" i="22"/>
  <c r="DMG30" i="22"/>
  <c r="DMF30" i="22"/>
  <c r="DME30" i="22"/>
  <c r="DMD30" i="22"/>
  <c r="DMC30" i="22"/>
  <c r="DMB30" i="22"/>
  <c r="DMA30" i="22"/>
  <c r="DLZ30" i="22"/>
  <c r="DLY30" i="22"/>
  <c r="DLX30" i="22"/>
  <c r="DLW30" i="22"/>
  <c r="DLV30" i="22"/>
  <c r="DLU30" i="22"/>
  <c r="DLT30" i="22"/>
  <c r="DLS30" i="22"/>
  <c r="DLR30" i="22"/>
  <c r="DLQ30" i="22"/>
  <c r="DLP30" i="22"/>
  <c r="DLO30" i="22"/>
  <c r="DLN30" i="22"/>
  <c r="DLM30" i="22"/>
  <c r="DLL30" i="22"/>
  <c r="DLK30" i="22"/>
  <c r="DLJ30" i="22"/>
  <c r="DLI30" i="22"/>
  <c r="DLH30" i="22"/>
  <c r="DLG30" i="22"/>
  <c r="DLF30" i="22"/>
  <c r="DLE30" i="22"/>
  <c r="DLD30" i="22"/>
  <c r="DLC30" i="22"/>
  <c r="DLB30" i="22"/>
  <c r="DLA30" i="22"/>
  <c r="DKZ30" i="22"/>
  <c r="DKY30" i="22"/>
  <c r="DKX30" i="22"/>
  <c r="DKW30" i="22"/>
  <c r="DKV30" i="22"/>
  <c r="DKU30" i="22"/>
  <c r="DKT30" i="22"/>
  <c r="DKS30" i="22"/>
  <c r="DKR30" i="22"/>
  <c r="DKQ30" i="22"/>
  <c r="DKP30" i="22"/>
  <c r="DKO30" i="22"/>
  <c r="DKN30" i="22"/>
  <c r="DKM30" i="22"/>
  <c r="DKL30" i="22"/>
  <c r="DKK30" i="22"/>
  <c r="DKJ30" i="22"/>
  <c r="DKI30" i="22"/>
  <c r="DKH30" i="22"/>
  <c r="DKG30" i="22"/>
  <c r="DKF30" i="22"/>
  <c r="DKE30" i="22"/>
  <c r="DKD30" i="22"/>
  <c r="DKC30" i="22"/>
  <c r="DKB30" i="22"/>
  <c r="DKA30" i="22"/>
  <c r="DJZ30" i="22"/>
  <c r="DJY30" i="22"/>
  <c r="DJX30" i="22"/>
  <c r="DJW30" i="22"/>
  <c r="DJV30" i="22"/>
  <c r="DJU30" i="22"/>
  <c r="DJT30" i="22"/>
  <c r="DJS30" i="22"/>
  <c r="DJR30" i="22"/>
  <c r="DJQ30" i="22"/>
  <c r="DJP30" i="22"/>
  <c r="DJO30" i="22"/>
  <c r="DJN30" i="22"/>
  <c r="DJM30" i="22"/>
  <c r="DJL30" i="22"/>
  <c r="DJK30" i="22"/>
  <c r="DJJ30" i="22"/>
  <c r="DJI30" i="22"/>
  <c r="DJH30" i="22"/>
  <c r="DJG30" i="22"/>
  <c r="DJF30" i="22"/>
  <c r="DJE30" i="22"/>
  <c r="DJD30" i="22"/>
  <c r="DJC30" i="22"/>
  <c r="DJB30" i="22"/>
  <c r="DJA30" i="22"/>
  <c r="DIZ30" i="22"/>
  <c r="DIY30" i="22"/>
  <c r="DIX30" i="22"/>
  <c r="DIW30" i="22"/>
  <c r="DIV30" i="22"/>
  <c r="DIU30" i="22"/>
  <c r="DIT30" i="22"/>
  <c r="DIS30" i="22"/>
  <c r="DIR30" i="22"/>
  <c r="DIQ30" i="22"/>
  <c r="DIP30" i="22"/>
  <c r="DIO30" i="22"/>
  <c r="DIN30" i="22"/>
  <c r="DIM30" i="22"/>
  <c r="DIL30" i="22"/>
  <c r="DIK30" i="22"/>
  <c r="DIJ30" i="22"/>
  <c r="DII30" i="22"/>
  <c r="DIH30" i="22"/>
  <c r="DIG30" i="22"/>
  <c r="DIF30" i="22"/>
  <c r="DIE30" i="22"/>
  <c r="DID30" i="22"/>
  <c r="DIC30" i="22"/>
  <c r="DIB30" i="22"/>
  <c r="DIA30" i="22"/>
  <c r="DHZ30" i="22"/>
  <c r="DHY30" i="22"/>
  <c r="DHX30" i="22"/>
  <c r="DHW30" i="22"/>
  <c r="DHV30" i="22"/>
  <c r="DHU30" i="22"/>
  <c r="DHT30" i="22"/>
  <c r="DHS30" i="22"/>
  <c r="DHR30" i="22"/>
  <c r="DHQ30" i="22"/>
  <c r="DHP30" i="22"/>
  <c r="DHO30" i="22"/>
  <c r="DHN30" i="22"/>
  <c r="DHM30" i="22"/>
  <c r="DHL30" i="22"/>
  <c r="DHK30" i="22"/>
  <c r="DHJ30" i="22"/>
  <c r="DHI30" i="22"/>
  <c r="DHH30" i="22"/>
  <c r="DHG30" i="22"/>
  <c r="DHF30" i="22"/>
  <c r="DHE30" i="22"/>
  <c r="DHD30" i="22"/>
  <c r="DHC30" i="22"/>
  <c r="DHB30" i="22"/>
  <c r="DHA30" i="22"/>
  <c r="DGZ30" i="22"/>
  <c r="DGY30" i="22"/>
  <c r="DGX30" i="22"/>
  <c r="DGW30" i="22"/>
  <c r="DGV30" i="22"/>
  <c r="DGU30" i="22"/>
  <c r="DGT30" i="22"/>
  <c r="DGS30" i="22"/>
  <c r="DGR30" i="22"/>
  <c r="DGQ30" i="22"/>
  <c r="DGP30" i="22"/>
  <c r="DGO30" i="22"/>
  <c r="DGN30" i="22"/>
  <c r="DGM30" i="22"/>
  <c r="DGL30" i="22"/>
  <c r="DGK30" i="22"/>
  <c r="DGJ30" i="22"/>
  <c r="DGI30" i="22"/>
  <c r="DGH30" i="22"/>
  <c r="DGG30" i="22"/>
  <c r="DGF30" i="22"/>
  <c r="DGE30" i="22"/>
  <c r="DGD30" i="22"/>
  <c r="DGC30" i="22"/>
  <c r="DGB30" i="22"/>
  <c r="DGA30" i="22"/>
  <c r="DFZ30" i="22"/>
  <c r="DFY30" i="22"/>
  <c r="DFX30" i="22"/>
  <c r="DFW30" i="22"/>
  <c r="DFV30" i="22"/>
  <c r="DFU30" i="22"/>
  <c r="DFT30" i="22"/>
  <c r="DFS30" i="22"/>
  <c r="DFR30" i="22"/>
  <c r="DFQ30" i="22"/>
  <c r="DFP30" i="22"/>
  <c r="DFO30" i="22"/>
  <c r="DFN30" i="22"/>
  <c r="DFM30" i="22"/>
  <c r="DFL30" i="22"/>
  <c r="DFK30" i="22"/>
  <c r="DFJ30" i="22"/>
  <c r="DFI30" i="22"/>
  <c r="DFH30" i="22"/>
  <c r="DFG30" i="22"/>
  <c r="DFF30" i="22"/>
  <c r="DFE30" i="22"/>
  <c r="DFD30" i="22"/>
  <c r="DFC30" i="22"/>
  <c r="DFB30" i="22"/>
  <c r="DFA30" i="22"/>
  <c r="DEZ30" i="22"/>
  <c r="DEY30" i="22"/>
  <c r="DEX30" i="22"/>
  <c r="DEW30" i="22"/>
  <c r="DEV30" i="22"/>
  <c r="DEU30" i="22"/>
  <c r="DET30" i="22"/>
  <c r="DES30" i="22"/>
  <c r="DER30" i="22"/>
  <c r="DEQ30" i="22"/>
  <c r="DEP30" i="22"/>
  <c r="DEO30" i="22"/>
  <c r="DEN30" i="22"/>
  <c r="DEM30" i="22"/>
  <c r="DEL30" i="22"/>
  <c r="DEK30" i="22"/>
  <c r="DEJ30" i="22"/>
  <c r="DEI30" i="22"/>
  <c r="DEH30" i="22"/>
  <c r="DEG30" i="22"/>
  <c r="DEF30" i="22"/>
  <c r="DEE30" i="22"/>
  <c r="DED30" i="22"/>
  <c r="DEC30" i="22"/>
  <c r="DEB30" i="22"/>
  <c r="DEA30" i="22"/>
  <c r="DDZ30" i="22"/>
  <c r="DDY30" i="22"/>
  <c r="DDX30" i="22"/>
  <c r="DDW30" i="22"/>
  <c r="DDV30" i="22"/>
  <c r="DDU30" i="22"/>
  <c r="DDT30" i="22"/>
  <c r="DDS30" i="22"/>
  <c r="DDR30" i="22"/>
  <c r="DDQ30" i="22"/>
  <c r="DDP30" i="22"/>
  <c r="DDO30" i="22"/>
  <c r="DDN30" i="22"/>
  <c r="DDM30" i="22"/>
  <c r="DDL30" i="22"/>
  <c r="DDK30" i="22"/>
  <c r="DDJ30" i="22"/>
  <c r="DDI30" i="22"/>
  <c r="DDH30" i="22"/>
  <c r="DDG30" i="22"/>
  <c r="DDF30" i="22"/>
  <c r="DDE30" i="22"/>
  <c r="DDD30" i="22"/>
  <c r="DDC30" i="22"/>
  <c r="DDB30" i="22"/>
  <c r="DDA30" i="22"/>
  <c r="DCZ30" i="22"/>
  <c r="DCY30" i="22"/>
  <c r="DCX30" i="22"/>
  <c r="DCW30" i="22"/>
  <c r="DCV30" i="22"/>
  <c r="DCU30" i="22"/>
  <c r="DCT30" i="22"/>
  <c r="DCS30" i="22"/>
  <c r="DCR30" i="22"/>
  <c r="DCQ30" i="22"/>
  <c r="DCP30" i="22"/>
  <c r="DCO30" i="22"/>
  <c r="DCN30" i="22"/>
  <c r="DCM30" i="22"/>
  <c r="DCL30" i="22"/>
  <c r="DCK30" i="22"/>
  <c r="DCJ30" i="22"/>
  <c r="DCI30" i="22"/>
  <c r="DCH30" i="22"/>
  <c r="DCG30" i="22"/>
  <c r="DCF30" i="22"/>
  <c r="DCE30" i="22"/>
  <c r="DCD30" i="22"/>
  <c r="DCC30" i="22"/>
  <c r="DCB30" i="22"/>
  <c r="DCA30" i="22"/>
  <c r="DBZ30" i="22"/>
  <c r="DBY30" i="22"/>
  <c r="DBX30" i="22"/>
  <c r="DBW30" i="22"/>
  <c r="DBV30" i="22"/>
  <c r="DBU30" i="22"/>
  <c r="DBT30" i="22"/>
  <c r="DBS30" i="22"/>
  <c r="DBR30" i="22"/>
  <c r="DBQ30" i="22"/>
  <c r="DBP30" i="22"/>
  <c r="DBO30" i="22"/>
  <c r="DBN30" i="22"/>
  <c r="DBM30" i="22"/>
  <c r="DBL30" i="22"/>
  <c r="DBK30" i="22"/>
  <c r="DBJ30" i="22"/>
  <c r="DBI30" i="22"/>
  <c r="DBH30" i="22"/>
  <c r="DBG30" i="22"/>
  <c r="DBF30" i="22"/>
  <c r="DBE30" i="22"/>
  <c r="DBD30" i="22"/>
  <c r="DBC30" i="22"/>
  <c r="DBB30" i="22"/>
  <c r="DBA30" i="22"/>
  <c r="DAZ30" i="22"/>
  <c r="DAY30" i="22"/>
  <c r="DAX30" i="22"/>
  <c r="DAW30" i="22"/>
  <c r="DAV30" i="22"/>
  <c r="DAU30" i="22"/>
  <c r="DAT30" i="22"/>
  <c r="DAS30" i="22"/>
  <c r="DAR30" i="22"/>
  <c r="DAQ30" i="22"/>
  <c r="DAP30" i="22"/>
  <c r="DAO30" i="22"/>
  <c r="DAN30" i="22"/>
  <c r="DAM30" i="22"/>
  <c r="DAL30" i="22"/>
  <c r="DAK30" i="22"/>
  <c r="DAJ30" i="22"/>
  <c r="DAI30" i="22"/>
  <c r="DAH30" i="22"/>
  <c r="DAG30" i="22"/>
  <c r="DAF30" i="22"/>
  <c r="DAE30" i="22"/>
  <c r="DAD30" i="22"/>
  <c r="DAC30" i="22"/>
  <c r="DAB30" i="22"/>
  <c r="DAA30" i="22"/>
  <c r="CZZ30" i="22"/>
  <c r="CZY30" i="22"/>
  <c r="CZX30" i="22"/>
  <c r="CZW30" i="22"/>
  <c r="CZV30" i="22"/>
  <c r="CZU30" i="22"/>
  <c r="CZT30" i="22"/>
  <c r="CZS30" i="22"/>
  <c r="CZR30" i="22"/>
  <c r="CZQ30" i="22"/>
  <c r="CZP30" i="22"/>
  <c r="CZO30" i="22"/>
  <c r="CZN30" i="22"/>
  <c r="CZM30" i="22"/>
  <c r="CZL30" i="22"/>
  <c r="CZK30" i="22"/>
  <c r="CZJ30" i="22"/>
  <c r="CZI30" i="22"/>
  <c r="CZH30" i="22"/>
  <c r="CZG30" i="22"/>
  <c r="CZF30" i="22"/>
  <c r="CZE30" i="22"/>
  <c r="CZD30" i="22"/>
  <c r="CZC30" i="22"/>
  <c r="CZB30" i="22"/>
  <c r="CZA30" i="22"/>
  <c r="CYZ30" i="22"/>
  <c r="CYY30" i="22"/>
  <c r="CYX30" i="22"/>
  <c r="CYW30" i="22"/>
  <c r="CYV30" i="22"/>
  <c r="CYU30" i="22"/>
  <c r="CYT30" i="22"/>
  <c r="CYS30" i="22"/>
  <c r="CYR30" i="22"/>
  <c r="CYQ30" i="22"/>
  <c r="CYP30" i="22"/>
  <c r="CYO30" i="22"/>
  <c r="CYN30" i="22"/>
  <c r="CYM30" i="22"/>
  <c r="CYL30" i="22"/>
  <c r="CYK30" i="22"/>
  <c r="CYJ30" i="22"/>
  <c r="CYI30" i="22"/>
  <c r="CYH30" i="22"/>
  <c r="CYG30" i="22"/>
  <c r="CYF30" i="22"/>
  <c r="CYE30" i="22"/>
  <c r="CYD30" i="22"/>
  <c r="CYC30" i="22"/>
  <c r="CYB30" i="22"/>
  <c r="CYA30" i="22"/>
  <c r="CXZ30" i="22"/>
  <c r="CXY30" i="22"/>
  <c r="CXX30" i="22"/>
  <c r="CXW30" i="22"/>
  <c r="CXV30" i="22"/>
  <c r="CXU30" i="22"/>
  <c r="CXT30" i="22"/>
  <c r="CXS30" i="22"/>
  <c r="CXR30" i="22"/>
  <c r="CXQ30" i="22"/>
  <c r="CXP30" i="22"/>
  <c r="CXO30" i="22"/>
  <c r="CXN30" i="22"/>
  <c r="CXM30" i="22"/>
  <c r="CXL30" i="22"/>
  <c r="CXK30" i="22"/>
  <c r="CXJ30" i="22"/>
  <c r="CXI30" i="22"/>
  <c r="CXH30" i="22"/>
  <c r="CXG30" i="22"/>
  <c r="CXF30" i="22"/>
  <c r="CXE30" i="22"/>
  <c r="CXD30" i="22"/>
  <c r="CXC30" i="22"/>
  <c r="CXB30" i="22"/>
  <c r="CXA30" i="22"/>
  <c r="CWZ30" i="22"/>
  <c r="CWY30" i="22"/>
  <c r="CWX30" i="22"/>
  <c r="CWW30" i="22"/>
  <c r="CWV30" i="22"/>
  <c r="CWU30" i="22"/>
  <c r="CWT30" i="22"/>
  <c r="CWS30" i="22"/>
  <c r="CWR30" i="22"/>
  <c r="CWQ30" i="22"/>
  <c r="CWP30" i="22"/>
  <c r="CWO30" i="22"/>
  <c r="CWN30" i="22"/>
  <c r="CWM30" i="22"/>
  <c r="CWL30" i="22"/>
  <c r="CWK30" i="22"/>
  <c r="CWJ30" i="22"/>
  <c r="CWI30" i="22"/>
  <c r="CWH30" i="22"/>
  <c r="CWG30" i="22"/>
  <c r="CWF30" i="22"/>
  <c r="CWE30" i="22"/>
  <c r="CWD30" i="22"/>
  <c r="CWC30" i="22"/>
  <c r="CWB30" i="22"/>
  <c r="CWA30" i="22"/>
  <c r="CVZ30" i="22"/>
  <c r="CVY30" i="22"/>
  <c r="CVX30" i="22"/>
  <c r="CVW30" i="22"/>
  <c r="CVV30" i="22"/>
  <c r="CVU30" i="22"/>
  <c r="CVT30" i="22"/>
  <c r="CVS30" i="22"/>
  <c r="CVR30" i="22"/>
  <c r="CVQ30" i="22"/>
  <c r="CVP30" i="22"/>
  <c r="CVO30" i="22"/>
  <c r="CVN30" i="22"/>
  <c r="CVM30" i="22"/>
  <c r="CVL30" i="22"/>
  <c r="CVK30" i="22"/>
  <c r="CVJ30" i="22"/>
  <c r="CVI30" i="22"/>
  <c r="CVH30" i="22"/>
  <c r="CVG30" i="22"/>
  <c r="CVF30" i="22"/>
  <c r="CVE30" i="22"/>
  <c r="CVD30" i="22"/>
  <c r="CVC30" i="22"/>
  <c r="CVB30" i="22"/>
  <c r="CVA30" i="22"/>
  <c r="CUZ30" i="22"/>
  <c r="CUY30" i="22"/>
  <c r="CUX30" i="22"/>
  <c r="CUW30" i="22"/>
  <c r="CUV30" i="22"/>
  <c r="CUU30" i="22"/>
  <c r="CUT30" i="22"/>
  <c r="CUS30" i="22"/>
  <c r="CUR30" i="22"/>
  <c r="CUQ30" i="22"/>
  <c r="CUP30" i="22"/>
  <c r="CUO30" i="22"/>
  <c r="CUN30" i="22"/>
  <c r="CUM30" i="22"/>
  <c r="CUL30" i="22"/>
  <c r="CUK30" i="22"/>
  <c r="CUJ30" i="22"/>
  <c r="CUI30" i="22"/>
  <c r="CUH30" i="22"/>
  <c r="CUG30" i="22"/>
  <c r="CUF30" i="22"/>
  <c r="CUE30" i="22"/>
  <c r="CUD30" i="22"/>
  <c r="CUC30" i="22"/>
  <c r="CUB30" i="22"/>
  <c r="CUA30" i="22"/>
  <c r="CTZ30" i="22"/>
  <c r="CTY30" i="22"/>
  <c r="CTX30" i="22"/>
  <c r="CTW30" i="22"/>
  <c r="CTV30" i="22"/>
  <c r="CTU30" i="22"/>
  <c r="CTT30" i="22"/>
  <c r="CTS30" i="22"/>
  <c r="CTR30" i="22"/>
  <c r="CTQ30" i="22"/>
  <c r="CTP30" i="22"/>
  <c r="CTO30" i="22"/>
  <c r="CTN30" i="22"/>
  <c r="CTM30" i="22"/>
  <c r="CTL30" i="22"/>
  <c r="CTK30" i="22"/>
  <c r="CTJ30" i="22"/>
  <c r="CTI30" i="22"/>
  <c r="CTH30" i="22"/>
  <c r="CTG30" i="22"/>
  <c r="CTF30" i="22"/>
  <c r="CTE30" i="22"/>
  <c r="CTD30" i="22"/>
  <c r="CTC30" i="22"/>
  <c r="CTB30" i="22"/>
  <c r="CTA30" i="22"/>
  <c r="CSZ30" i="22"/>
  <c r="CSY30" i="22"/>
  <c r="CSX30" i="22"/>
  <c r="CSW30" i="22"/>
  <c r="CSV30" i="22"/>
  <c r="CSU30" i="22"/>
  <c r="CST30" i="22"/>
  <c r="CSS30" i="22"/>
  <c r="CSR30" i="22"/>
  <c r="CSQ30" i="22"/>
  <c r="CSP30" i="22"/>
  <c r="CSO30" i="22"/>
  <c r="CSN30" i="22"/>
  <c r="CSM30" i="22"/>
  <c r="CSL30" i="22"/>
  <c r="CSK30" i="22"/>
  <c r="CSJ30" i="22"/>
  <c r="CSI30" i="22"/>
  <c r="CSH30" i="22"/>
  <c r="CSG30" i="22"/>
  <c r="CSF30" i="22"/>
  <c r="CSE30" i="22"/>
  <c r="CSD30" i="22"/>
  <c r="CSC30" i="22"/>
  <c r="CSB30" i="22"/>
  <c r="CSA30" i="22"/>
  <c r="CRZ30" i="22"/>
  <c r="CRY30" i="22"/>
  <c r="CRX30" i="22"/>
  <c r="CRW30" i="22"/>
  <c r="CRV30" i="22"/>
  <c r="CRU30" i="22"/>
  <c r="CRT30" i="22"/>
  <c r="CRS30" i="22"/>
  <c r="CRR30" i="22"/>
  <c r="CRQ30" i="22"/>
  <c r="CRP30" i="22"/>
  <c r="CRO30" i="22"/>
  <c r="CRN30" i="22"/>
  <c r="CRM30" i="22"/>
  <c r="CRL30" i="22"/>
  <c r="CRK30" i="22"/>
  <c r="CRJ30" i="22"/>
  <c r="CRI30" i="22"/>
  <c r="CRH30" i="22"/>
  <c r="CRG30" i="22"/>
  <c r="CRF30" i="22"/>
  <c r="CRE30" i="22"/>
  <c r="CRD30" i="22"/>
  <c r="CRC30" i="22"/>
  <c r="CRB30" i="22"/>
  <c r="CRA30" i="22"/>
  <c r="CQZ30" i="22"/>
  <c r="CQY30" i="22"/>
  <c r="CQX30" i="22"/>
  <c r="CQW30" i="22"/>
  <c r="CQV30" i="22"/>
  <c r="CQU30" i="22"/>
  <c r="CQT30" i="22"/>
  <c r="CQS30" i="22"/>
  <c r="CQR30" i="22"/>
  <c r="CQQ30" i="22"/>
  <c r="CQP30" i="22"/>
  <c r="CQO30" i="22"/>
  <c r="CQN30" i="22"/>
  <c r="CQM30" i="22"/>
  <c r="CQL30" i="22"/>
  <c r="CQK30" i="22"/>
  <c r="CQJ30" i="22"/>
  <c r="CQI30" i="22"/>
  <c r="CQH30" i="22"/>
  <c r="CQG30" i="22"/>
  <c r="CQF30" i="22"/>
  <c r="CQE30" i="22"/>
  <c r="CQD30" i="22"/>
  <c r="CQC30" i="22"/>
  <c r="CQB30" i="22"/>
  <c r="CQA30" i="22"/>
  <c r="CPZ30" i="22"/>
  <c r="CPY30" i="22"/>
  <c r="CPX30" i="22"/>
  <c r="CPW30" i="22"/>
  <c r="CPV30" i="22"/>
  <c r="CPU30" i="22"/>
  <c r="CPT30" i="22"/>
  <c r="CPS30" i="22"/>
  <c r="CPR30" i="22"/>
  <c r="CPQ30" i="22"/>
  <c r="CPP30" i="22"/>
  <c r="CPO30" i="22"/>
  <c r="CPN30" i="22"/>
  <c r="CPM30" i="22"/>
  <c r="CPL30" i="22"/>
  <c r="CPK30" i="22"/>
  <c r="CPJ30" i="22"/>
  <c r="CPI30" i="22"/>
  <c r="CPH30" i="22"/>
  <c r="CPG30" i="22"/>
  <c r="CPF30" i="22"/>
  <c r="CPE30" i="22"/>
  <c r="CPD30" i="22"/>
  <c r="CPC30" i="22"/>
  <c r="CPB30" i="22"/>
  <c r="CPA30" i="22"/>
  <c r="COZ30" i="22"/>
  <c r="COY30" i="22"/>
  <c r="COX30" i="22"/>
  <c r="COW30" i="22"/>
  <c r="COV30" i="22"/>
  <c r="COU30" i="22"/>
  <c r="COT30" i="22"/>
  <c r="COS30" i="22"/>
  <c r="COR30" i="22"/>
  <c r="COQ30" i="22"/>
  <c r="COP30" i="22"/>
  <c r="COO30" i="22"/>
  <c r="CON30" i="22"/>
  <c r="COM30" i="22"/>
  <c r="COL30" i="22"/>
  <c r="COK30" i="22"/>
  <c r="COJ30" i="22"/>
  <c r="COI30" i="22"/>
  <c r="COH30" i="22"/>
  <c r="COG30" i="22"/>
  <c r="COF30" i="22"/>
  <c r="COE30" i="22"/>
  <c r="COD30" i="22"/>
  <c r="COC30" i="22"/>
  <c r="COB30" i="22"/>
  <c r="COA30" i="22"/>
  <c r="CNZ30" i="22"/>
  <c r="CNY30" i="22"/>
  <c r="CNX30" i="22"/>
  <c r="CNW30" i="22"/>
  <c r="CNV30" i="22"/>
  <c r="CNU30" i="22"/>
  <c r="CNT30" i="22"/>
  <c r="CNS30" i="22"/>
  <c r="CNR30" i="22"/>
  <c r="CNQ30" i="22"/>
  <c r="CNP30" i="22"/>
  <c r="CNO30" i="22"/>
  <c r="CNN30" i="22"/>
  <c r="CNM30" i="22"/>
  <c r="CNL30" i="22"/>
  <c r="CNK30" i="22"/>
  <c r="CNJ30" i="22"/>
  <c r="CNI30" i="22"/>
  <c r="CNH30" i="22"/>
  <c r="CNG30" i="22"/>
  <c r="CNF30" i="22"/>
  <c r="CNE30" i="22"/>
  <c r="CND30" i="22"/>
  <c r="CNC30" i="22"/>
  <c r="CNB30" i="22"/>
  <c r="CNA30" i="22"/>
  <c r="CMZ30" i="22"/>
  <c r="CMY30" i="22"/>
  <c r="CMX30" i="22"/>
  <c r="CMW30" i="22"/>
  <c r="CMV30" i="22"/>
  <c r="CMU30" i="22"/>
  <c r="CMT30" i="22"/>
  <c r="CMS30" i="22"/>
  <c r="CMR30" i="22"/>
  <c r="CMQ30" i="22"/>
  <c r="CMP30" i="22"/>
  <c r="CMO30" i="22"/>
  <c r="CMN30" i="22"/>
  <c r="CMM30" i="22"/>
  <c r="CML30" i="22"/>
  <c r="CMK30" i="22"/>
  <c r="CMJ30" i="22"/>
  <c r="CMI30" i="22"/>
  <c r="CMH30" i="22"/>
  <c r="CMG30" i="22"/>
  <c r="CMF30" i="22"/>
  <c r="CME30" i="22"/>
  <c r="CMD30" i="22"/>
  <c r="CMC30" i="22"/>
  <c r="CMB30" i="22"/>
  <c r="CMA30" i="22"/>
  <c r="CLZ30" i="22"/>
  <c r="CLY30" i="22"/>
  <c r="CLX30" i="22"/>
  <c r="CLW30" i="22"/>
  <c r="CLV30" i="22"/>
  <c r="CLU30" i="22"/>
  <c r="CLT30" i="22"/>
  <c r="CLS30" i="22"/>
  <c r="CLR30" i="22"/>
  <c r="CLQ30" i="22"/>
  <c r="CLP30" i="22"/>
  <c r="CLO30" i="22"/>
  <c r="CLN30" i="22"/>
  <c r="CLM30" i="22"/>
  <c r="CLL30" i="22"/>
  <c r="CLK30" i="22"/>
  <c r="CLJ30" i="22"/>
  <c r="CLI30" i="22"/>
  <c r="CLH30" i="22"/>
  <c r="CLG30" i="22"/>
  <c r="CLF30" i="22"/>
  <c r="CLE30" i="22"/>
  <c r="CLD30" i="22"/>
  <c r="CLC30" i="22"/>
  <c r="CLB30" i="22"/>
  <c r="CLA30" i="22"/>
  <c r="CKZ30" i="22"/>
  <c r="CKY30" i="22"/>
  <c r="CKX30" i="22"/>
  <c r="CKW30" i="22"/>
  <c r="CKV30" i="22"/>
  <c r="CKU30" i="22"/>
  <c r="CKT30" i="22"/>
  <c r="CKS30" i="22"/>
  <c r="CKR30" i="22"/>
  <c r="CKQ30" i="22"/>
  <c r="CKP30" i="22"/>
  <c r="CKO30" i="22"/>
  <c r="CKN30" i="22"/>
  <c r="CKM30" i="22"/>
  <c r="CKL30" i="22"/>
  <c r="CKK30" i="22"/>
  <c r="CKJ30" i="22"/>
  <c r="CKI30" i="22"/>
  <c r="CKH30" i="22"/>
  <c r="CKG30" i="22"/>
  <c r="CKF30" i="22"/>
  <c r="CKE30" i="22"/>
  <c r="CKD30" i="22"/>
  <c r="CKC30" i="22"/>
  <c r="CKB30" i="22"/>
  <c r="CKA30" i="22"/>
  <c r="CJZ30" i="22"/>
  <c r="CJY30" i="22"/>
  <c r="CJX30" i="22"/>
  <c r="CJW30" i="22"/>
  <c r="CJV30" i="22"/>
  <c r="CJU30" i="22"/>
  <c r="CJT30" i="22"/>
  <c r="CJS30" i="22"/>
  <c r="CJR30" i="22"/>
  <c r="CJQ30" i="22"/>
  <c r="CJP30" i="22"/>
  <c r="CJO30" i="22"/>
  <c r="CJN30" i="22"/>
  <c r="CJM30" i="22"/>
  <c r="CJL30" i="22"/>
  <c r="CJK30" i="22"/>
  <c r="CJJ30" i="22"/>
  <c r="CJI30" i="22"/>
  <c r="CJH30" i="22"/>
  <c r="CJG30" i="22"/>
  <c r="CJF30" i="22"/>
  <c r="CJE30" i="22"/>
  <c r="CJD30" i="22"/>
  <c r="CJC30" i="22"/>
  <c r="CJB30" i="22"/>
  <c r="CJA30" i="22"/>
  <c r="CIZ30" i="22"/>
  <c r="CIY30" i="22"/>
  <c r="CIX30" i="22"/>
  <c r="CIW30" i="22"/>
  <c r="CIV30" i="22"/>
  <c r="CIU30" i="22"/>
  <c r="CIT30" i="22"/>
  <c r="CIS30" i="22"/>
  <c r="CIR30" i="22"/>
  <c r="CIQ30" i="22"/>
  <c r="CIP30" i="22"/>
  <c r="CIO30" i="22"/>
  <c r="CIN30" i="22"/>
  <c r="CIM30" i="22"/>
  <c r="CIL30" i="22"/>
  <c r="CIK30" i="22"/>
  <c r="CIJ30" i="22"/>
  <c r="CII30" i="22"/>
  <c r="CIH30" i="22"/>
  <c r="CIG30" i="22"/>
  <c r="CIF30" i="22"/>
  <c r="CIE30" i="22"/>
  <c r="CID30" i="22"/>
  <c r="CIC30" i="22"/>
  <c r="CIB30" i="22"/>
  <c r="CIA30" i="22"/>
  <c r="CHZ30" i="22"/>
  <c r="CHY30" i="22"/>
  <c r="CHX30" i="22"/>
  <c r="CHW30" i="22"/>
  <c r="CHV30" i="22"/>
  <c r="CHU30" i="22"/>
  <c r="CHT30" i="22"/>
  <c r="CHS30" i="22"/>
  <c r="CHR30" i="22"/>
  <c r="CHQ30" i="22"/>
  <c r="CHP30" i="22"/>
  <c r="CHO30" i="22"/>
  <c r="CHN30" i="22"/>
  <c r="CHM30" i="22"/>
  <c r="CHL30" i="22"/>
  <c r="CHK30" i="22"/>
  <c r="CHJ30" i="22"/>
  <c r="CHI30" i="22"/>
  <c r="CHH30" i="22"/>
  <c r="CHG30" i="22"/>
  <c r="CHF30" i="22"/>
  <c r="CHE30" i="22"/>
  <c r="CHD30" i="22"/>
  <c r="CHC30" i="22"/>
  <c r="CHB30" i="22"/>
  <c r="CHA30" i="22"/>
  <c r="CGZ30" i="22"/>
  <c r="CGY30" i="22"/>
  <c r="CGX30" i="22"/>
  <c r="CGW30" i="22"/>
  <c r="CGV30" i="22"/>
  <c r="CGU30" i="22"/>
  <c r="CGT30" i="22"/>
  <c r="CGS30" i="22"/>
  <c r="CGR30" i="22"/>
  <c r="CGQ30" i="22"/>
  <c r="CGP30" i="22"/>
  <c r="CGO30" i="22"/>
  <c r="CGN30" i="22"/>
  <c r="CGM30" i="22"/>
  <c r="CGL30" i="22"/>
  <c r="CGK30" i="22"/>
  <c r="CGJ30" i="22"/>
  <c r="CGI30" i="22"/>
  <c r="CGH30" i="22"/>
  <c r="CGG30" i="22"/>
  <c r="CGF30" i="22"/>
  <c r="CGE30" i="22"/>
  <c r="CGD30" i="22"/>
  <c r="CGC30" i="22"/>
  <c r="CGB30" i="22"/>
  <c r="CGA30" i="22"/>
  <c r="CFZ30" i="22"/>
  <c r="CFY30" i="22"/>
  <c r="CFX30" i="22"/>
  <c r="CFW30" i="22"/>
  <c r="CFV30" i="22"/>
  <c r="CFU30" i="22"/>
  <c r="CFT30" i="22"/>
  <c r="CFS30" i="22"/>
  <c r="CFR30" i="22"/>
  <c r="CFQ30" i="22"/>
  <c r="CFP30" i="22"/>
  <c r="CFO30" i="22"/>
  <c r="CFN30" i="22"/>
  <c r="CFM30" i="22"/>
  <c r="CFL30" i="22"/>
  <c r="CFK30" i="22"/>
  <c r="CFJ30" i="22"/>
  <c r="CFI30" i="22"/>
  <c r="CFH30" i="22"/>
  <c r="CFG30" i="22"/>
  <c r="CFF30" i="22"/>
  <c r="CFE30" i="22"/>
  <c r="CFD30" i="22"/>
  <c r="CFC30" i="22"/>
  <c r="CFB30" i="22"/>
  <c r="CFA30" i="22"/>
  <c r="CEZ30" i="22"/>
  <c r="CEY30" i="22"/>
  <c r="CEX30" i="22"/>
  <c r="CEW30" i="22"/>
  <c r="CEV30" i="22"/>
  <c r="CEU30" i="22"/>
  <c r="CET30" i="22"/>
  <c r="CES30" i="22"/>
  <c r="CER30" i="22"/>
  <c r="CEQ30" i="22"/>
  <c r="CEP30" i="22"/>
  <c r="CEO30" i="22"/>
  <c r="CEN30" i="22"/>
  <c r="CEM30" i="22"/>
  <c r="CEL30" i="22"/>
  <c r="CEK30" i="22"/>
  <c r="CEJ30" i="22"/>
  <c r="CEI30" i="22"/>
  <c r="CEH30" i="22"/>
  <c r="CEG30" i="22"/>
  <c r="CEF30" i="22"/>
  <c r="CEE30" i="22"/>
  <c r="CED30" i="22"/>
  <c r="CEC30" i="22"/>
  <c r="CEB30" i="22"/>
  <c r="CEA30" i="22"/>
  <c r="CDZ30" i="22"/>
  <c r="CDY30" i="22"/>
  <c r="CDX30" i="22"/>
  <c r="CDW30" i="22"/>
  <c r="CDV30" i="22"/>
  <c r="CDU30" i="22"/>
  <c r="CDT30" i="22"/>
  <c r="CDS30" i="22"/>
  <c r="CDR30" i="22"/>
  <c r="CDQ30" i="22"/>
  <c r="CDP30" i="22"/>
  <c r="CDO30" i="22"/>
  <c r="CDN30" i="22"/>
  <c r="CDM30" i="22"/>
  <c r="CDL30" i="22"/>
  <c r="CDK30" i="22"/>
  <c r="CDJ30" i="22"/>
  <c r="CDI30" i="22"/>
  <c r="CDH30" i="22"/>
  <c r="CDG30" i="22"/>
  <c r="CDF30" i="22"/>
  <c r="CDE30" i="22"/>
  <c r="CDD30" i="22"/>
  <c r="CDC30" i="22"/>
  <c r="CDB30" i="22"/>
  <c r="CDA30" i="22"/>
  <c r="CCZ30" i="22"/>
  <c r="CCY30" i="22"/>
  <c r="CCX30" i="22"/>
  <c r="CCW30" i="22"/>
  <c r="CCV30" i="22"/>
  <c r="CCU30" i="22"/>
  <c r="CCT30" i="22"/>
  <c r="CCS30" i="22"/>
  <c r="CCR30" i="22"/>
  <c r="CCQ30" i="22"/>
  <c r="CCP30" i="22"/>
  <c r="CCO30" i="22"/>
  <c r="CCN30" i="22"/>
  <c r="CCM30" i="22"/>
  <c r="CCL30" i="22"/>
  <c r="CCK30" i="22"/>
  <c r="CCJ30" i="22"/>
  <c r="CCI30" i="22"/>
  <c r="CCH30" i="22"/>
  <c r="CCG30" i="22"/>
  <c r="CCF30" i="22"/>
  <c r="CCE30" i="22"/>
  <c r="CCD30" i="22"/>
  <c r="CCC30" i="22"/>
  <c r="CCB30" i="22"/>
  <c r="CCA30" i="22"/>
  <c r="CBZ30" i="22"/>
  <c r="CBY30" i="22"/>
  <c r="CBX30" i="22"/>
  <c r="CBW30" i="22"/>
  <c r="CBV30" i="22"/>
  <c r="CBU30" i="22"/>
  <c r="CBT30" i="22"/>
  <c r="CBS30" i="22"/>
  <c r="CBR30" i="22"/>
  <c r="CBQ30" i="22"/>
  <c r="CBP30" i="22"/>
  <c r="CBO30" i="22"/>
  <c r="CBN30" i="22"/>
  <c r="CBM30" i="22"/>
  <c r="CBL30" i="22"/>
  <c r="CBK30" i="22"/>
  <c r="CBJ30" i="22"/>
  <c r="CBI30" i="22"/>
  <c r="CBH30" i="22"/>
  <c r="CBG30" i="22"/>
  <c r="CBF30" i="22"/>
  <c r="CBE30" i="22"/>
  <c r="CBD30" i="22"/>
  <c r="CBC30" i="22"/>
  <c r="CBB30" i="22"/>
  <c r="CBA30" i="22"/>
  <c r="CAZ30" i="22"/>
  <c r="CAY30" i="22"/>
  <c r="CAX30" i="22"/>
  <c r="CAW30" i="22"/>
  <c r="CAV30" i="22"/>
  <c r="CAU30" i="22"/>
  <c r="CAT30" i="22"/>
  <c r="CAS30" i="22"/>
  <c r="CAR30" i="22"/>
  <c r="CAQ30" i="22"/>
  <c r="CAP30" i="22"/>
  <c r="CAO30" i="22"/>
  <c r="CAN30" i="22"/>
  <c r="CAM30" i="22"/>
  <c r="CAL30" i="22"/>
  <c r="CAK30" i="22"/>
  <c r="CAJ30" i="22"/>
  <c r="CAI30" i="22"/>
  <c r="CAH30" i="22"/>
  <c r="CAG30" i="22"/>
  <c r="CAF30" i="22"/>
  <c r="CAE30" i="22"/>
  <c r="CAD30" i="22"/>
  <c r="CAC30" i="22"/>
  <c r="CAB30" i="22"/>
  <c r="CAA30" i="22"/>
  <c r="BZZ30" i="22"/>
  <c r="BZY30" i="22"/>
  <c r="BZX30" i="22"/>
  <c r="BZW30" i="22"/>
  <c r="BZV30" i="22"/>
  <c r="BZU30" i="22"/>
  <c r="BZT30" i="22"/>
  <c r="BZS30" i="22"/>
  <c r="BZR30" i="22"/>
  <c r="BZQ30" i="22"/>
  <c r="BZP30" i="22"/>
  <c r="BZO30" i="22"/>
  <c r="BZN30" i="22"/>
  <c r="BZM30" i="22"/>
  <c r="BZL30" i="22"/>
  <c r="BZK30" i="22"/>
  <c r="BZJ30" i="22"/>
  <c r="BZI30" i="22"/>
  <c r="BZH30" i="22"/>
  <c r="BZG30" i="22"/>
  <c r="BZF30" i="22"/>
  <c r="BZE30" i="22"/>
  <c r="BZD30" i="22"/>
  <c r="BZC30" i="22"/>
  <c r="BZB30" i="22"/>
  <c r="BZA30" i="22"/>
  <c r="BYZ30" i="22"/>
  <c r="BYY30" i="22"/>
  <c r="BYX30" i="22"/>
  <c r="BYW30" i="22"/>
  <c r="BYV30" i="22"/>
  <c r="BYU30" i="22"/>
  <c r="BYT30" i="22"/>
  <c r="BYS30" i="22"/>
  <c r="BYR30" i="22"/>
  <c r="BYQ30" i="22"/>
  <c r="BYP30" i="22"/>
  <c r="BYO30" i="22"/>
  <c r="BYN30" i="22"/>
  <c r="BYM30" i="22"/>
  <c r="BYL30" i="22"/>
  <c r="BYK30" i="22"/>
  <c r="BYJ30" i="22"/>
  <c r="BYI30" i="22"/>
  <c r="BYH30" i="22"/>
  <c r="BYG30" i="22"/>
  <c r="BYF30" i="22"/>
  <c r="BYE30" i="22"/>
  <c r="BYD30" i="22"/>
  <c r="BYC30" i="22"/>
  <c r="BYB30" i="22"/>
  <c r="BYA30" i="22"/>
  <c r="BXZ30" i="22"/>
  <c r="BXY30" i="22"/>
  <c r="BXX30" i="22"/>
  <c r="BXW30" i="22"/>
  <c r="BXV30" i="22"/>
  <c r="BXU30" i="22"/>
  <c r="BXT30" i="22"/>
  <c r="BXS30" i="22"/>
  <c r="BXR30" i="22"/>
  <c r="BXQ30" i="22"/>
  <c r="BXP30" i="22"/>
  <c r="BXO30" i="22"/>
  <c r="BXN30" i="22"/>
  <c r="BXM30" i="22"/>
  <c r="BXL30" i="22"/>
  <c r="BXK30" i="22"/>
  <c r="BXJ30" i="22"/>
  <c r="BXI30" i="22"/>
  <c r="BXH30" i="22"/>
  <c r="BXG30" i="22"/>
  <c r="BXF30" i="22"/>
  <c r="BXE30" i="22"/>
  <c r="BXD30" i="22"/>
  <c r="BXC30" i="22"/>
  <c r="BXB30" i="22"/>
  <c r="BXA30" i="22"/>
  <c r="BWZ30" i="22"/>
  <c r="BWY30" i="22"/>
  <c r="BWX30" i="22"/>
  <c r="BWW30" i="22"/>
  <c r="BWV30" i="22"/>
  <c r="BWU30" i="22"/>
  <c r="BWT30" i="22"/>
  <c r="BWS30" i="22"/>
  <c r="BWR30" i="22"/>
  <c r="BWQ30" i="22"/>
  <c r="BWP30" i="22"/>
  <c r="BWO30" i="22"/>
  <c r="BWN30" i="22"/>
  <c r="BWM30" i="22"/>
  <c r="BWL30" i="22"/>
  <c r="BWK30" i="22"/>
  <c r="BWJ30" i="22"/>
  <c r="BWI30" i="22"/>
  <c r="BWH30" i="22"/>
  <c r="BWG30" i="22"/>
  <c r="BWF30" i="22"/>
  <c r="BWE30" i="22"/>
  <c r="BWD30" i="22"/>
  <c r="BWC30" i="22"/>
  <c r="BWB30" i="22"/>
  <c r="BWA30" i="22"/>
  <c r="BVZ30" i="22"/>
  <c r="BVY30" i="22"/>
  <c r="BVX30" i="22"/>
  <c r="BVW30" i="22"/>
  <c r="BVV30" i="22"/>
  <c r="BVU30" i="22"/>
  <c r="BVT30" i="22"/>
  <c r="BVS30" i="22"/>
  <c r="BVR30" i="22"/>
  <c r="BVQ30" i="22"/>
  <c r="BVP30" i="22"/>
  <c r="BVO30" i="22"/>
  <c r="BVN30" i="22"/>
  <c r="BVM30" i="22"/>
  <c r="BVL30" i="22"/>
  <c r="BVK30" i="22"/>
  <c r="BVJ30" i="22"/>
  <c r="BVI30" i="22"/>
  <c r="BVH30" i="22"/>
  <c r="BVG30" i="22"/>
  <c r="BVF30" i="22"/>
  <c r="BVE30" i="22"/>
  <c r="BVD30" i="22"/>
  <c r="BVC30" i="22"/>
  <c r="BVB30" i="22"/>
  <c r="BVA30" i="22"/>
  <c r="BUZ30" i="22"/>
  <c r="BUY30" i="22"/>
  <c r="BUX30" i="22"/>
  <c r="BUW30" i="22"/>
  <c r="BUV30" i="22"/>
  <c r="BUU30" i="22"/>
  <c r="BUT30" i="22"/>
  <c r="BUS30" i="22"/>
  <c r="BUR30" i="22"/>
  <c r="BUQ30" i="22"/>
  <c r="BUP30" i="22"/>
  <c r="BUO30" i="22"/>
  <c r="BUN30" i="22"/>
  <c r="BUM30" i="22"/>
  <c r="BUL30" i="22"/>
  <c r="BUK30" i="22"/>
  <c r="BUJ30" i="22"/>
  <c r="BUI30" i="22"/>
  <c r="BUH30" i="22"/>
  <c r="BUG30" i="22"/>
  <c r="BUF30" i="22"/>
  <c r="BUE30" i="22"/>
  <c r="BUD30" i="22"/>
  <c r="BUC30" i="22"/>
  <c r="BUB30" i="22"/>
  <c r="BUA30" i="22"/>
  <c r="BTZ30" i="22"/>
  <c r="BTY30" i="22"/>
  <c r="BTX30" i="22"/>
  <c r="BTW30" i="22"/>
  <c r="BTV30" i="22"/>
  <c r="BTU30" i="22"/>
  <c r="BTT30" i="22"/>
  <c r="BTS30" i="22"/>
  <c r="BTR30" i="22"/>
  <c r="BTQ30" i="22"/>
  <c r="BTP30" i="22"/>
  <c r="BTO30" i="22"/>
  <c r="BTN30" i="22"/>
  <c r="BTM30" i="22"/>
  <c r="BTL30" i="22"/>
  <c r="BTK30" i="22"/>
  <c r="BTJ30" i="22"/>
  <c r="BTI30" i="22"/>
  <c r="BTH30" i="22"/>
  <c r="BTG30" i="22"/>
  <c r="BTF30" i="22"/>
  <c r="BTE30" i="22"/>
  <c r="BTD30" i="22"/>
  <c r="BTC30" i="22"/>
  <c r="BTB30" i="22"/>
  <c r="BTA30" i="22"/>
  <c r="BSZ30" i="22"/>
  <c r="BSY30" i="22"/>
  <c r="BSX30" i="22"/>
  <c r="BSW30" i="22"/>
  <c r="BSV30" i="22"/>
  <c r="BSU30" i="22"/>
  <c r="BST30" i="22"/>
  <c r="BSS30" i="22"/>
  <c r="BSR30" i="22"/>
  <c r="BSQ30" i="22"/>
  <c r="BSP30" i="22"/>
  <c r="BSO30" i="22"/>
  <c r="BSN30" i="22"/>
  <c r="BSM30" i="22"/>
  <c r="BSL30" i="22"/>
  <c r="BSK30" i="22"/>
  <c r="BSJ30" i="22"/>
  <c r="BSI30" i="22"/>
  <c r="BSH30" i="22"/>
  <c r="BSG30" i="22"/>
  <c r="BSF30" i="22"/>
  <c r="BSE30" i="22"/>
  <c r="BSD30" i="22"/>
  <c r="BSC30" i="22"/>
  <c r="BSB30" i="22"/>
  <c r="BSA30" i="22"/>
  <c r="BRZ30" i="22"/>
  <c r="BRY30" i="22"/>
  <c r="BRX30" i="22"/>
  <c r="BRW30" i="22"/>
  <c r="BRV30" i="22"/>
  <c r="BRU30" i="22"/>
  <c r="BRT30" i="22"/>
  <c r="BRS30" i="22"/>
  <c r="BRR30" i="22"/>
  <c r="BRQ30" i="22"/>
  <c r="BRP30" i="22"/>
  <c r="BRO30" i="22"/>
  <c r="BRN30" i="22"/>
  <c r="BRM30" i="22"/>
  <c r="BRL30" i="22"/>
  <c r="BRK30" i="22"/>
  <c r="BRJ30" i="22"/>
  <c r="BRI30" i="22"/>
  <c r="BRH30" i="22"/>
  <c r="BRG30" i="22"/>
  <c r="BRF30" i="22"/>
  <c r="BRE30" i="22"/>
  <c r="BRD30" i="22"/>
  <c r="BRC30" i="22"/>
  <c r="BRB30" i="22"/>
  <c r="BRA30" i="22"/>
  <c r="BQZ30" i="22"/>
  <c r="BQY30" i="22"/>
  <c r="BQX30" i="22"/>
  <c r="BQW30" i="22"/>
  <c r="BQV30" i="22"/>
  <c r="BQU30" i="22"/>
  <c r="BQT30" i="22"/>
  <c r="BQS30" i="22"/>
  <c r="BQR30" i="22"/>
  <c r="BQQ30" i="22"/>
  <c r="BQP30" i="22"/>
  <c r="BQO30" i="22"/>
  <c r="BQN30" i="22"/>
  <c r="BQM30" i="22"/>
  <c r="BQL30" i="22"/>
  <c r="BQK30" i="22"/>
  <c r="BQJ30" i="22"/>
  <c r="BQI30" i="22"/>
  <c r="BQH30" i="22"/>
  <c r="BQG30" i="22"/>
  <c r="BQF30" i="22"/>
  <c r="BQE30" i="22"/>
  <c r="BQD30" i="22"/>
  <c r="BQC30" i="22"/>
  <c r="BQB30" i="22"/>
  <c r="BQA30" i="22"/>
  <c r="BPZ30" i="22"/>
  <c r="BPY30" i="22"/>
  <c r="BPX30" i="22"/>
  <c r="BPW30" i="22"/>
  <c r="BPV30" i="22"/>
  <c r="BPU30" i="22"/>
  <c r="BPT30" i="22"/>
  <c r="BPS30" i="22"/>
  <c r="BPR30" i="22"/>
  <c r="BPQ30" i="22"/>
  <c r="BPP30" i="22"/>
  <c r="BPO30" i="22"/>
  <c r="BPN30" i="22"/>
  <c r="BPM30" i="22"/>
  <c r="BPL30" i="22"/>
  <c r="BPK30" i="22"/>
  <c r="BPJ30" i="22"/>
  <c r="BPI30" i="22"/>
  <c r="BPH30" i="22"/>
  <c r="BPG30" i="22"/>
  <c r="BPF30" i="22"/>
  <c r="BPE30" i="22"/>
  <c r="BPD30" i="22"/>
  <c r="BPC30" i="22"/>
  <c r="BPB30" i="22"/>
  <c r="BPA30" i="22"/>
  <c r="BOZ30" i="22"/>
  <c r="BOY30" i="22"/>
  <c r="BOX30" i="22"/>
  <c r="BOW30" i="22"/>
  <c r="BOV30" i="22"/>
  <c r="BOU30" i="22"/>
  <c r="BOT30" i="22"/>
  <c r="BOS30" i="22"/>
  <c r="BOR30" i="22"/>
  <c r="BOQ30" i="22"/>
  <c r="BOP30" i="22"/>
  <c r="BOO30" i="22"/>
  <c r="BON30" i="22"/>
  <c r="BOM30" i="22"/>
  <c r="BOL30" i="22"/>
  <c r="BOK30" i="22"/>
  <c r="BOJ30" i="22"/>
  <c r="BOI30" i="22"/>
  <c r="BOH30" i="22"/>
  <c r="BOG30" i="22"/>
  <c r="BOF30" i="22"/>
  <c r="BOE30" i="22"/>
  <c r="BOD30" i="22"/>
  <c r="BOC30" i="22"/>
  <c r="BOB30" i="22"/>
  <c r="BOA30" i="22"/>
  <c r="BNZ30" i="22"/>
  <c r="BNY30" i="22"/>
  <c r="BNX30" i="22"/>
  <c r="BNW30" i="22"/>
  <c r="BNV30" i="22"/>
  <c r="BNU30" i="22"/>
  <c r="BNT30" i="22"/>
  <c r="BNS30" i="22"/>
  <c r="BNR30" i="22"/>
  <c r="BNQ30" i="22"/>
  <c r="BNP30" i="22"/>
  <c r="BNO30" i="22"/>
  <c r="BNN30" i="22"/>
  <c r="BNM30" i="22"/>
  <c r="BNL30" i="22"/>
  <c r="BNK30" i="22"/>
  <c r="BNJ30" i="22"/>
  <c r="BNI30" i="22"/>
  <c r="BNH30" i="22"/>
  <c r="BNG30" i="22"/>
  <c r="BNF30" i="22"/>
  <c r="BNE30" i="22"/>
  <c r="BND30" i="22"/>
  <c r="BNC30" i="22"/>
  <c r="BNB30" i="22"/>
  <c r="BNA30" i="22"/>
  <c r="BMZ30" i="22"/>
  <c r="BMY30" i="22"/>
  <c r="BMX30" i="22"/>
  <c r="BMW30" i="22"/>
  <c r="BMV30" i="22"/>
  <c r="BMU30" i="22"/>
  <c r="BMT30" i="22"/>
  <c r="BMS30" i="22"/>
  <c r="BMR30" i="22"/>
  <c r="BMQ30" i="22"/>
  <c r="BMP30" i="22"/>
  <c r="BMO30" i="22"/>
  <c r="BMN30" i="22"/>
  <c r="BMM30" i="22"/>
  <c r="BML30" i="22"/>
  <c r="BMK30" i="22"/>
  <c r="BMJ30" i="22"/>
  <c r="BMI30" i="22"/>
  <c r="BMH30" i="22"/>
  <c r="BMG30" i="22"/>
  <c r="BMF30" i="22"/>
  <c r="BME30" i="22"/>
  <c r="BMD30" i="22"/>
  <c r="BMC30" i="22"/>
  <c r="BMB30" i="22"/>
  <c r="BMA30" i="22"/>
  <c r="BLZ30" i="22"/>
  <c r="BLY30" i="22"/>
  <c r="BLX30" i="22"/>
  <c r="BLW30" i="22"/>
  <c r="BLV30" i="22"/>
  <c r="BLU30" i="22"/>
  <c r="BLT30" i="22"/>
  <c r="BLS30" i="22"/>
  <c r="BLR30" i="22"/>
  <c r="BLQ30" i="22"/>
  <c r="BLP30" i="22"/>
  <c r="BLO30" i="22"/>
  <c r="BLN30" i="22"/>
  <c r="BLM30" i="22"/>
  <c r="BLL30" i="22"/>
  <c r="BLK30" i="22"/>
  <c r="BLJ30" i="22"/>
  <c r="BLI30" i="22"/>
  <c r="BLH30" i="22"/>
  <c r="BLG30" i="22"/>
  <c r="BLF30" i="22"/>
  <c r="BLE30" i="22"/>
  <c r="BLD30" i="22"/>
  <c r="BLC30" i="22"/>
  <c r="BLB30" i="22"/>
  <c r="BLA30" i="22"/>
  <c r="BKZ30" i="22"/>
  <c r="BKY30" i="22"/>
  <c r="BKX30" i="22"/>
  <c r="BKW30" i="22"/>
  <c r="BKV30" i="22"/>
  <c r="BKU30" i="22"/>
  <c r="BKT30" i="22"/>
  <c r="BKS30" i="22"/>
  <c r="BKR30" i="22"/>
  <c r="BKQ30" i="22"/>
  <c r="BKP30" i="22"/>
  <c r="BKO30" i="22"/>
  <c r="BKN30" i="22"/>
  <c r="BKM30" i="22"/>
  <c r="BKL30" i="22"/>
  <c r="BKK30" i="22"/>
  <c r="BKJ30" i="22"/>
  <c r="BKI30" i="22"/>
  <c r="BKH30" i="22"/>
  <c r="BKG30" i="22"/>
  <c r="BKF30" i="22"/>
  <c r="BKE30" i="22"/>
  <c r="BKD30" i="22"/>
  <c r="BKC30" i="22"/>
  <c r="BKB30" i="22"/>
  <c r="BKA30" i="22"/>
  <c r="BJZ30" i="22"/>
  <c r="BJY30" i="22"/>
  <c r="BJX30" i="22"/>
  <c r="BJW30" i="22"/>
  <c r="BJV30" i="22"/>
  <c r="BJU30" i="22"/>
  <c r="BJT30" i="22"/>
  <c r="BJS30" i="22"/>
  <c r="BJR30" i="22"/>
  <c r="BJQ30" i="22"/>
  <c r="BJP30" i="22"/>
  <c r="BJO30" i="22"/>
  <c r="BJN30" i="22"/>
  <c r="BJM30" i="22"/>
  <c r="BJL30" i="22"/>
  <c r="BJK30" i="22"/>
  <c r="BJJ30" i="22"/>
  <c r="BJI30" i="22"/>
  <c r="BJH30" i="22"/>
  <c r="BJG30" i="22"/>
  <c r="BJF30" i="22"/>
  <c r="BJE30" i="22"/>
  <c r="BJD30" i="22"/>
  <c r="BJC30" i="22"/>
  <c r="BJB30" i="22"/>
  <c r="BJA30" i="22"/>
  <c r="BIZ30" i="22"/>
  <c r="BIY30" i="22"/>
  <c r="BIX30" i="22"/>
  <c r="BIW30" i="22"/>
  <c r="BIV30" i="22"/>
  <c r="BIU30" i="22"/>
  <c r="BIT30" i="22"/>
  <c r="BIS30" i="22"/>
  <c r="BIR30" i="22"/>
  <c r="BIQ30" i="22"/>
  <c r="BIP30" i="22"/>
  <c r="BIO30" i="22"/>
  <c r="BIN30" i="22"/>
  <c r="BIM30" i="22"/>
  <c r="BIL30" i="22"/>
  <c r="BIK30" i="22"/>
  <c r="BIJ30" i="22"/>
  <c r="BII30" i="22"/>
  <c r="BIH30" i="22"/>
  <c r="BIG30" i="22"/>
  <c r="BIF30" i="22"/>
  <c r="BIE30" i="22"/>
  <c r="BID30" i="22"/>
  <c r="BIC30" i="22"/>
  <c r="BIB30" i="22"/>
  <c r="BIA30" i="22"/>
  <c r="BHZ30" i="22"/>
  <c r="BHY30" i="22"/>
  <c r="BHX30" i="22"/>
  <c r="BHW30" i="22"/>
  <c r="BHV30" i="22"/>
  <c r="BHU30" i="22"/>
  <c r="BHT30" i="22"/>
  <c r="BHS30" i="22"/>
  <c r="BHR30" i="22"/>
  <c r="BHQ30" i="22"/>
  <c r="BHP30" i="22"/>
  <c r="BHO30" i="22"/>
  <c r="BHN30" i="22"/>
  <c r="BHM30" i="22"/>
  <c r="BHL30" i="22"/>
  <c r="BHK30" i="22"/>
  <c r="BHJ30" i="22"/>
  <c r="BHI30" i="22"/>
  <c r="BHH30" i="22"/>
  <c r="BHG30" i="22"/>
  <c r="BHF30" i="22"/>
  <c r="BHE30" i="22"/>
  <c r="BHD30" i="22"/>
  <c r="BHC30" i="22"/>
  <c r="BHB30" i="22"/>
  <c r="BHA30" i="22"/>
  <c r="BGZ30" i="22"/>
  <c r="BGY30" i="22"/>
  <c r="BGX30" i="22"/>
  <c r="BGW30" i="22"/>
  <c r="BGV30" i="22"/>
  <c r="BGU30" i="22"/>
  <c r="BGT30" i="22"/>
  <c r="BGS30" i="22"/>
  <c r="BGR30" i="22"/>
  <c r="BGQ30" i="22"/>
  <c r="BGP30" i="22"/>
  <c r="BGO30" i="22"/>
  <c r="BGN30" i="22"/>
  <c r="BGM30" i="22"/>
  <c r="BGL30" i="22"/>
  <c r="BGK30" i="22"/>
  <c r="BGJ30" i="22"/>
  <c r="BGI30" i="22"/>
  <c r="BGH30" i="22"/>
  <c r="BGG30" i="22"/>
  <c r="BGF30" i="22"/>
  <c r="BGE30" i="22"/>
  <c r="BGD30" i="22"/>
  <c r="BGC30" i="22"/>
  <c r="BGB30" i="22"/>
  <c r="BGA30" i="22"/>
  <c r="BFZ30" i="22"/>
  <c r="BFY30" i="22"/>
  <c r="BFX30" i="22"/>
  <c r="BFW30" i="22"/>
  <c r="BFV30" i="22"/>
  <c r="BFU30" i="22"/>
  <c r="BFT30" i="22"/>
  <c r="BFS30" i="22"/>
  <c r="BFR30" i="22"/>
  <c r="BFQ30" i="22"/>
  <c r="BFP30" i="22"/>
  <c r="BFO30" i="22"/>
  <c r="BFN30" i="22"/>
  <c r="BFM30" i="22"/>
  <c r="BFL30" i="22"/>
  <c r="BFK30" i="22"/>
  <c r="BFJ30" i="22"/>
  <c r="BFI30" i="22"/>
  <c r="BFH30" i="22"/>
  <c r="BFG30" i="22"/>
  <c r="BFF30" i="22"/>
  <c r="BFE30" i="22"/>
  <c r="BFD30" i="22"/>
  <c r="BFC30" i="22"/>
  <c r="BFB30" i="22"/>
  <c r="BFA30" i="22"/>
  <c r="BEZ30" i="22"/>
  <c r="BEY30" i="22"/>
  <c r="BEX30" i="22"/>
  <c r="BEW30" i="22"/>
  <c r="BEV30" i="22"/>
  <c r="BEU30" i="22"/>
  <c r="BET30" i="22"/>
  <c r="BES30" i="22"/>
  <c r="BER30" i="22"/>
  <c r="BEQ30" i="22"/>
  <c r="BEP30" i="22"/>
  <c r="BEO30" i="22"/>
  <c r="BEN30" i="22"/>
  <c r="BEM30" i="22"/>
  <c r="BEL30" i="22"/>
  <c r="BEK30" i="22"/>
  <c r="BEJ30" i="22"/>
  <c r="BEI30" i="22"/>
  <c r="BEH30" i="22"/>
  <c r="BEG30" i="22"/>
  <c r="BEF30" i="22"/>
  <c r="BEE30" i="22"/>
  <c r="BED30" i="22"/>
  <c r="BEC30" i="22"/>
  <c r="BEB30" i="22"/>
  <c r="BEA30" i="22"/>
  <c r="BDZ30" i="22"/>
  <c r="BDY30" i="22"/>
  <c r="BDX30" i="22"/>
  <c r="BDW30" i="22"/>
  <c r="BDV30" i="22"/>
  <c r="BDU30" i="22"/>
  <c r="BDT30" i="22"/>
  <c r="BDS30" i="22"/>
  <c r="BDR30" i="22"/>
  <c r="BDQ30" i="22"/>
  <c r="BDP30" i="22"/>
  <c r="BDO30" i="22"/>
  <c r="BDN30" i="22"/>
  <c r="BDM30" i="22"/>
  <c r="BDL30" i="22"/>
  <c r="BDK30" i="22"/>
  <c r="BDJ30" i="22"/>
  <c r="BDI30" i="22"/>
  <c r="BDH30" i="22"/>
  <c r="BDG30" i="22"/>
  <c r="BDF30" i="22"/>
  <c r="BDE30" i="22"/>
  <c r="BDD30" i="22"/>
  <c r="BDC30" i="22"/>
  <c r="BDB30" i="22"/>
  <c r="BDA30" i="22"/>
  <c r="BCZ30" i="22"/>
  <c r="BCY30" i="22"/>
  <c r="BCX30" i="22"/>
  <c r="BCW30" i="22"/>
  <c r="BCV30" i="22"/>
  <c r="BCU30" i="22"/>
  <c r="BCT30" i="22"/>
  <c r="BCS30" i="22"/>
  <c r="BCR30" i="22"/>
  <c r="BCQ30" i="22"/>
  <c r="BCP30" i="22"/>
  <c r="BCO30" i="22"/>
  <c r="BCN30" i="22"/>
  <c r="BCM30" i="22"/>
  <c r="BCL30" i="22"/>
  <c r="BCK30" i="22"/>
  <c r="BCJ30" i="22"/>
  <c r="BCI30" i="22"/>
  <c r="BCH30" i="22"/>
  <c r="BCG30" i="22"/>
  <c r="BCF30" i="22"/>
  <c r="BCE30" i="22"/>
  <c r="BCD30" i="22"/>
  <c r="BCC30" i="22"/>
  <c r="BCB30" i="22"/>
  <c r="BCA30" i="22"/>
  <c r="BBZ30" i="22"/>
  <c r="BBY30" i="22"/>
  <c r="BBX30" i="22"/>
  <c r="BBW30" i="22"/>
  <c r="BBV30" i="22"/>
  <c r="BBU30" i="22"/>
  <c r="BBT30" i="22"/>
  <c r="BBS30" i="22"/>
  <c r="BBR30" i="22"/>
  <c r="BBQ30" i="22"/>
  <c r="BBP30" i="22"/>
  <c r="BBO30" i="22"/>
  <c r="BBN30" i="22"/>
  <c r="BBM30" i="22"/>
  <c r="BBL30" i="22"/>
  <c r="BBK30" i="22"/>
  <c r="BBJ30" i="22"/>
  <c r="BBI30" i="22"/>
  <c r="BBH30" i="22"/>
  <c r="BBG30" i="22"/>
  <c r="BBF30" i="22"/>
  <c r="BBE30" i="22"/>
  <c r="BBD30" i="22"/>
  <c r="BBC30" i="22"/>
  <c r="BBB30" i="22"/>
  <c r="BBA30" i="22"/>
  <c r="BAZ30" i="22"/>
  <c r="BAY30" i="22"/>
  <c r="BAX30" i="22"/>
  <c r="BAW30" i="22"/>
  <c r="BAV30" i="22"/>
  <c r="BAU30" i="22"/>
  <c r="BAT30" i="22"/>
  <c r="BAS30" i="22"/>
  <c r="BAR30" i="22"/>
  <c r="BAQ30" i="22"/>
  <c r="BAP30" i="22"/>
  <c r="BAO30" i="22"/>
  <c r="BAN30" i="22"/>
  <c r="BAM30" i="22"/>
  <c r="BAL30" i="22"/>
  <c r="BAK30" i="22"/>
  <c r="BAJ30" i="22"/>
  <c r="BAI30" i="22"/>
  <c r="BAH30" i="22"/>
  <c r="BAG30" i="22"/>
  <c r="BAF30" i="22"/>
  <c r="BAE30" i="22"/>
  <c r="BAD30" i="22"/>
  <c r="BAC30" i="22"/>
  <c r="BAB30" i="22"/>
  <c r="BAA30" i="22"/>
  <c r="AZZ30" i="22"/>
  <c r="AZY30" i="22"/>
  <c r="AZX30" i="22"/>
  <c r="AZW30" i="22"/>
  <c r="AZV30" i="22"/>
  <c r="AZU30" i="22"/>
  <c r="AZT30" i="22"/>
  <c r="AZS30" i="22"/>
  <c r="AZR30" i="22"/>
  <c r="AZQ30" i="22"/>
  <c r="AZP30" i="22"/>
  <c r="AZO30" i="22"/>
  <c r="AZN30" i="22"/>
  <c r="AZM30" i="22"/>
  <c r="AZL30" i="22"/>
  <c r="AZK30" i="22"/>
  <c r="AZJ30" i="22"/>
  <c r="AZI30" i="22"/>
  <c r="AZH30" i="22"/>
  <c r="AZG30" i="22"/>
  <c r="AZF30" i="22"/>
  <c r="AZE30" i="22"/>
  <c r="AZD30" i="22"/>
  <c r="AZC30" i="22"/>
  <c r="AZB30" i="22"/>
  <c r="AZA30" i="22"/>
  <c r="AYZ30" i="22"/>
  <c r="AYY30" i="22"/>
  <c r="AYX30" i="22"/>
  <c r="AYW30" i="22"/>
  <c r="AYV30" i="22"/>
  <c r="AYU30" i="22"/>
  <c r="AYT30" i="22"/>
  <c r="AYS30" i="22"/>
  <c r="AYR30" i="22"/>
  <c r="AYQ30" i="22"/>
  <c r="AYP30" i="22"/>
  <c r="AYO30" i="22"/>
  <c r="AYN30" i="22"/>
  <c r="AYM30" i="22"/>
  <c r="AYL30" i="22"/>
  <c r="AYK30" i="22"/>
  <c r="AYJ30" i="22"/>
  <c r="AYI30" i="22"/>
  <c r="AYH30" i="22"/>
  <c r="AYG30" i="22"/>
  <c r="AYF30" i="22"/>
  <c r="AYE30" i="22"/>
  <c r="AYD30" i="22"/>
  <c r="AYC30" i="22"/>
  <c r="AYB30" i="22"/>
  <c r="AYA30" i="22"/>
  <c r="AXZ30" i="22"/>
  <c r="AXY30" i="22"/>
  <c r="AXX30" i="22"/>
  <c r="AXW30" i="22"/>
  <c r="AXV30" i="22"/>
  <c r="AXU30" i="22"/>
  <c r="AXT30" i="22"/>
  <c r="AXS30" i="22"/>
  <c r="AXR30" i="22"/>
  <c r="AXQ30" i="22"/>
  <c r="AXP30" i="22"/>
  <c r="AXO30" i="22"/>
  <c r="AXN30" i="22"/>
  <c r="AXM30" i="22"/>
  <c r="AXL30" i="22"/>
  <c r="AXK30" i="22"/>
  <c r="AXJ30" i="22"/>
  <c r="AXI30" i="22"/>
  <c r="AXH30" i="22"/>
  <c r="AXG30" i="22"/>
  <c r="AXF30" i="22"/>
  <c r="AXE30" i="22"/>
  <c r="AXD30" i="22"/>
  <c r="AXC30" i="22"/>
  <c r="AXB30" i="22"/>
  <c r="AXA30" i="22"/>
  <c r="AWZ30" i="22"/>
  <c r="AWY30" i="22"/>
  <c r="AWX30" i="22"/>
  <c r="AWW30" i="22"/>
  <c r="AWV30" i="22"/>
  <c r="AWU30" i="22"/>
  <c r="AWT30" i="22"/>
  <c r="AWS30" i="22"/>
  <c r="AWR30" i="22"/>
  <c r="AWQ30" i="22"/>
  <c r="AWP30" i="22"/>
  <c r="AWO30" i="22"/>
  <c r="AWN30" i="22"/>
  <c r="AWM30" i="22"/>
  <c r="AWL30" i="22"/>
  <c r="AWK30" i="22"/>
  <c r="AWJ30" i="22"/>
  <c r="AWI30" i="22"/>
  <c r="AWH30" i="22"/>
  <c r="AWG30" i="22"/>
  <c r="AWF30" i="22"/>
  <c r="AWE30" i="22"/>
  <c r="AWD30" i="22"/>
  <c r="AWC30" i="22"/>
  <c r="AWB30" i="22"/>
  <c r="AWA30" i="22"/>
  <c r="AVZ30" i="22"/>
  <c r="AVY30" i="22"/>
  <c r="AVX30" i="22"/>
  <c r="AVW30" i="22"/>
  <c r="AVV30" i="22"/>
  <c r="AVU30" i="22"/>
  <c r="AVT30" i="22"/>
  <c r="AVS30" i="22"/>
  <c r="AVR30" i="22"/>
  <c r="AVQ30" i="22"/>
  <c r="AVP30" i="22"/>
  <c r="AVO30" i="22"/>
  <c r="AVN30" i="22"/>
  <c r="AVM30" i="22"/>
  <c r="AVL30" i="22"/>
  <c r="AVK30" i="22"/>
  <c r="AVJ30" i="22"/>
  <c r="AVI30" i="22"/>
  <c r="AVH30" i="22"/>
  <c r="AVG30" i="22"/>
  <c r="AVF30" i="22"/>
  <c r="AVE30" i="22"/>
  <c r="AVD30" i="22"/>
  <c r="AVC30" i="22"/>
  <c r="AVB30" i="22"/>
  <c r="AVA30" i="22"/>
  <c r="AUZ30" i="22"/>
  <c r="AUY30" i="22"/>
  <c r="AUX30" i="22"/>
  <c r="AUW30" i="22"/>
  <c r="AUV30" i="22"/>
  <c r="AUU30" i="22"/>
  <c r="AUT30" i="22"/>
  <c r="AUS30" i="22"/>
  <c r="AUR30" i="22"/>
  <c r="AUQ30" i="22"/>
  <c r="AUP30" i="22"/>
  <c r="AUO30" i="22"/>
  <c r="AUN30" i="22"/>
  <c r="AUM30" i="22"/>
  <c r="AUL30" i="22"/>
  <c r="AUK30" i="22"/>
  <c r="AUJ30" i="22"/>
  <c r="AUI30" i="22"/>
  <c r="AUH30" i="22"/>
  <c r="AUG30" i="22"/>
  <c r="AUF30" i="22"/>
  <c r="AUE30" i="22"/>
  <c r="AUD30" i="22"/>
  <c r="AUC30" i="22"/>
  <c r="AUB30" i="22"/>
  <c r="AUA30" i="22"/>
  <c r="ATZ30" i="22"/>
  <c r="ATY30" i="22"/>
  <c r="ATX30" i="22"/>
  <c r="ATW30" i="22"/>
  <c r="ATV30" i="22"/>
  <c r="ATU30" i="22"/>
  <c r="ATT30" i="22"/>
  <c r="ATS30" i="22"/>
  <c r="ATR30" i="22"/>
  <c r="ATQ30" i="22"/>
  <c r="ATP30" i="22"/>
  <c r="ATO30" i="22"/>
  <c r="ATN30" i="22"/>
  <c r="ATM30" i="22"/>
  <c r="ATL30" i="22"/>
  <c r="ATK30" i="22"/>
  <c r="ATJ30" i="22"/>
  <c r="ATI30" i="22"/>
  <c r="ATH30" i="22"/>
  <c r="ATG30" i="22"/>
  <c r="ATF30" i="22"/>
  <c r="ATE30" i="22"/>
  <c r="ATD30" i="22"/>
  <c r="ATC30" i="22"/>
  <c r="ATB30" i="22"/>
  <c r="ATA30" i="22"/>
  <c r="ASZ30" i="22"/>
  <c r="ASY30" i="22"/>
  <c r="ASX30" i="22"/>
  <c r="ASW30" i="22"/>
  <c r="ASV30" i="22"/>
  <c r="ASU30" i="22"/>
  <c r="AST30" i="22"/>
  <c r="ASS30" i="22"/>
  <c r="ASR30" i="22"/>
  <c r="ASQ30" i="22"/>
  <c r="ASP30" i="22"/>
  <c r="ASO30" i="22"/>
  <c r="ASN30" i="22"/>
  <c r="ASM30" i="22"/>
  <c r="ASL30" i="22"/>
  <c r="ASK30" i="22"/>
  <c r="ASJ30" i="22"/>
  <c r="ASI30" i="22"/>
  <c r="ASH30" i="22"/>
  <c r="ASG30" i="22"/>
  <c r="ASF30" i="22"/>
  <c r="ASE30" i="22"/>
  <c r="ASD30" i="22"/>
  <c r="ASC30" i="22"/>
  <c r="ASB30" i="22"/>
  <c r="ASA30" i="22"/>
  <c r="ARZ30" i="22"/>
  <c r="ARY30" i="22"/>
  <c r="ARX30" i="22"/>
  <c r="ARW30" i="22"/>
  <c r="ARV30" i="22"/>
  <c r="ARU30" i="22"/>
  <c r="ART30" i="22"/>
  <c r="ARS30" i="22"/>
  <c r="ARR30" i="22"/>
  <c r="ARQ30" i="22"/>
  <c r="ARP30" i="22"/>
  <c r="ARO30" i="22"/>
  <c r="ARN30" i="22"/>
  <c r="ARM30" i="22"/>
  <c r="ARL30" i="22"/>
  <c r="ARK30" i="22"/>
  <c r="ARJ30" i="22"/>
  <c r="ARI30" i="22"/>
  <c r="ARH30" i="22"/>
  <c r="ARG30" i="22"/>
  <c r="ARF30" i="22"/>
  <c r="ARE30" i="22"/>
  <c r="ARD30" i="22"/>
  <c r="ARC30" i="22"/>
  <c r="ARB30" i="22"/>
  <c r="ARA30" i="22"/>
  <c r="AQZ30" i="22"/>
  <c r="AQY30" i="22"/>
  <c r="AQX30" i="22"/>
  <c r="AQW30" i="22"/>
  <c r="AQV30" i="22"/>
  <c r="AQU30" i="22"/>
  <c r="AQT30" i="22"/>
  <c r="AQS30" i="22"/>
  <c r="AQR30" i="22"/>
  <c r="AQQ30" i="22"/>
  <c r="AQP30" i="22"/>
  <c r="AQO30" i="22"/>
  <c r="AQN30" i="22"/>
  <c r="AQM30" i="22"/>
  <c r="AQL30" i="22"/>
  <c r="AQK30" i="22"/>
  <c r="AQJ30" i="22"/>
  <c r="AQI30" i="22"/>
  <c r="AQH30" i="22"/>
  <c r="AQG30" i="22"/>
  <c r="AQF30" i="22"/>
  <c r="AQE30" i="22"/>
  <c r="AQD30" i="22"/>
  <c r="AQC30" i="22"/>
  <c r="AQB30" i="22"/>
  <c r="AQA30" i="22"/>
  <c r="APZ30" i="22"/>
  <c r="APY30" i="22"/>
  <c r="APX30" i="22"/>
  <c r="APW30" i="22"/>
  <c r="APV30" i="22"/>
  <c r="APU30" i="22"/>
  <c r="APT30" i="22"/>
  <c r="APS30" i="22"/>
  <c r="APR30" i="22"/>
  <c r="APQ30" i="22"/>
  <c r="APP30" i="22"/>
  <c r="APO30" i="22"/>
  <c r="APN30" i="22"/>
  <c r="APM30" i="22"/>
  <c r="APL30" i="22"/>
  <c r="APK30" i="22"/>
  <c r="APJ30" i="22"/>
  <c r="API30" i="22"/>
  <c r="APH30" i="22"/>
  <c r="APG30" i="22"/>
  <c r="APF30" i="22"/>
  <c r="APE30" i="22"/>
  <c r="APD30" i="22"/>
  <c r="APC30" i="22"/>
  <c r="APB30" i="22"/>
  <c r="APA30" i="22"/>
  <c r="AOZ30" i="22"/>
  <c r="AOY30" i="22"/>
  <c r="AOX30" i="22"/>
  <c r="AOW30" i="22"/>
  <c r="AOV30" i="22"/>
  <c r="AOU30" i="22"/>
  <c r="AOT30" i="22"/>
  <c r="AOS30" i="22"/>
  <c r="AOR30" i="22"/>
  <c r="AOQ30" i="22"/>
  <c r="AOP30" i="22"/>
  <c r="AOO30" i="22"/>
  <c r="AON30" i="22"/>
  <c r="AOM30" i="22"/>
  <c r="AOL30" i="22"/>
  <c r="AOK30" i="22"/>
  <c r="AOJ30" i="22"/>
  <c r="AOI30" i="22"/>
  <c r="AOH30" i="22"/>
  <c r="AOG30" i="22"/>
  <c r="AOF30" i="22"/>
  <c r="AOE30" i="22"/>
  <c r="AOD30" i="22"/>
  <c r="AOC30" i="22"/>
  <c r="AOB30" i="22"/>
  <c r="AOA30" i="22"/>
  <c r="ANZ30" i="22"/>
  <c r="ANY30" i="22"/>
  <c r="ANX30" i="22"/>
  <c r="ANW30" i="22"/>
  <c r="ANV30" i="22"/>
  <c r="ANU30" i="22"/>
  <c r="ANT30" i="22"/>
  <c r="ANS30" i="22"/>
  <c r="ANR30" i="22"/>
  <c r="ANQ30" i="22"/>
  <c r="ANP30" i="22"/>
  <c r="ANO30" i="22"/>
  <c r="ANN30" i="22"/>
  <c r="ANM30" i="22"/>
  <c r="ANL30" i="22"/>
  <c r="ANK30" i="22"/>
  <c r="ANJ30" i="22"/>
  <c r="ANI30" i="22"/>
  <c r="ANH30" i="22"/>
  <c r="ANG30" i="22"/>
  <c r="ANF30" i="22"/>
  <c r="ANE30" i="22"/>
  <c r="AND30" i="22"/>
  <c r="ANC30" i="22"/>
  <c r="ANB30" i="22"/>
  <c r="ANA30" i="22"/>
  <c r="AMZ30" i="22"/>
  <c r="AMY30" i="22"/>
  <c r="AMX30" i="22"/>
  <c r="AMW30" i="22"/>
  <c r="AMV30" i="22"/>
  <c r="AMU30" i="22"/>
  <c r="AMT30" i="22"/>
  <c r="AMS30" i="22"/>
  <c r="AMR30" i="22"/>
  <c r="AMQ30" i="22"/>
  <c r="AMP30" i="22"/>
  <c r="AMO30" i="22"/>
  <c r="AMN30" i="22"/>
  <c r="AMM30" i="22"/>
  <c r="AML30" i="22"/>
  <c r="AMK30" i="22"/>
  <c r="AMJ30" i="22"/>
  <c r="AMI30" i="22"/>
  <c r="AMH30" i="22"/>
  <c r="AMG30" i="22"/>
  <c r="AMF30" i="22"/>
  <c r="AME30" i="22"/>
  <c r="AMD30" i="22"/>
  <c r="AMC30" i="22"/>
  <c r="AMB30" i="22"/>
  <c r="AMA30" i="22"/>
  <c r="ALZ30" i="22"/>
  <c r="ALY30" i="22"/>
  <c r="ALX30" i="22"/>
  <c r="ALW30" i="22"/>
  <c r="ALV30" i="22"/>
  <c r="ALU30" i="22"/>
  <c r="ALT30" i="22"/>
  <c r="ALS30" i="22"/>
  <c r="ALR30" i="22"/>
  <c r="ALQ30" i="22"/>
  <c r="ALP30" i="22"/>
  <c r="ALO30" i="22"/>
  <c r="ALN30" i="22"/>
  <c r="ALM30" i="22"/>
  <c r="ALL30" i="22"/>
  <c r="ALK30" i="22"/>
  <c r="ALJ30" i="22"/>
  <c r="ALI30" i="22"/>
  <c r="ALH30" i="22"/>
  <c r="ALG30" i="22"/>
  <c r="ALF30" i="22"/>
  <c r="ALE30" i="22"/>
  <c r="ALD30" i="22"/>
  <c r="ALC30" i="22"/>
  <c r="ALB30" i="22"/>
  <c r="ALA30" i="22"/>
  <c r="AKZ30" i="22"/>
  <c r="AKY30" i="22"/>
  <c r="AKX30" i="22"/>
  <c r="AKW30" i="22"/>
  <c r="AKV30" i="22"/>
  <c r="AKU30" i="22"/>
  <c r="AKT30" i="22"/>
  <c r="AKS30" i="22"/>
  <c r="AKR30" i="22"/>
  <c r="AKQ30" i="22"/>
  <c r="AKP30" i="22"/>
  <c r="AKO30" i="22"/>
  <c r="AKN30" i="22"/>
  <c r="AKM30" i="22"/>
  <c r="AKL30" i="22"/>
  <c r="AKK30" i="22"/>
  <c r="AKJ30" i="22"/>
  <c r="AKI30" i="22"/>
  <c r="AKH30" i="22"/>
  <c r="AKG30" i="22"/>
  <c r="AKF30" i="22"/>
  <c r="AKE30" i="22"/>
  <c r="AKD30" i="22"/>
  <c r="AKC30" i="22"/>
  <c r="AKB30" i="22"/>
  <c r="AKA30" i="22"/>
  <c r="AJZ30" i="22"/>
  <c r="AJY30" i="22"/>
  <c r="AJX30" i="22"/>
  <c r="AJW30" i="22"/>
  <c r="AJV30" i="22"/>
  <c r="AJU30" i="22"/>
  <c r="AJT30" i="22"/>
  <c r="AJS30" i="22"/>
  <c r="AJR30" i="22"/>
  <c r="AJQ30" i="22"/>
  <c r="AJP30" i="22"/>
  <c r="AJO30" i="22"/>
  <c r="AJN30" i="22"/>
  <c r="AJM30" i="22"/>
  <c r="AJL30" i="22"/>
  <c r="AJK30" i="22"/>
  <c r="AJJ30" i="22"/>
  <c r="AJI30" i="22"/>
  <c r="AJH30" i="22"/>
  <c r="AJG30" i="22"/>
  <c r="AJF30" i="22"/>
  <c r="AJE30" i="22"/>
  <c r="AJD30" i="22"/>
  <c r="AJC30" i="22"/>
  <c r="AJB30" i="22"/>
  <c r="AJA30" i="22"/>
  <c r="AIZ30" i="22"/>
  <c r="AIY30" i="22"/>
  <c r="AIX30" i="22"/>
  <c r="AIW30" i="22"/>
  <c r="AIV30" i="22"/>
  <c r="AIU30" i="22"/>
  <c r="AIT30" i="22"/>
  <c r="AIS30" i="22"/>
  <c r="AIR30" i="22"/>
  <c r="AIQ30" i="22"/>
  <c r="AIP30" i="22"/>
  <c r="AIO30" i="22"/>
  <c r="AIN30" i="22"/>
  <c r="AIM30" i="22"/>
  <c r="AIL30" i="22"/>
  <c r="AIK30" i="22"/>
  <c r="AIJ30" i="22"/>
  <c r="AII30" i="22"/>
  <c r="AIH30" i="22"/>
  <c r="AIG30" i="22"/>
  <c r="AIF30" i="22"/>
  <c r="AIE30" i="22"/>
  <c r="AID30" i="22"/>
  <c r="AIC30" i="22"/>
  <c r="AIB30" i="22"/>
  <c r="AIA30" i="22"/>
  <c r="AHZ30" i="22"/>
  <c r="AHY30" i="22"/>
  <c r="AHX30" i="22"/>
  <c r="AHW30" i="22"/>
  <c r="AHV30" i="22"/>
  <c r="AHU30" i="22"/>
  <c r="AHT30" i="22"/>
  <c r="AHS30" i="22"/>
  <c r="AHR30" i="22"/>
  <c r="AHQ30" i="22"/>
  <c r="AHP30" i="22"/>
  <c r="AHO30" i="22"/>
  <c r="AHN30" i="22"/>
  <c r="AHM30" i="22"/>
  <c r="AHL30" i="22"/>
  <c r="AHK30" i="22"/>
  <c r="AHJ30" i="22"/>
  <c r="AHI30" i="22"/>
  <c r="AHH30" i="22"/>
  <c r="AHG30" i="22"/>
  <c r="AHF30" i="22"/>
  <c r="AHE30" i="22"/>
  <c r="AHD30" i="22"/>
  <c r="AHC30" i="22"/>
  <c r="AHB30" i="22"/>
  <c r="AHA30" i="22"/>
  <c r="AGZ30" i="22"/>
  <c r="AGY30" i="22"/>
  <c r="AGX30" i="22"/>
  <c r="AGW30" i="22"/>
  <c r="AGV30" i="22"/>
  <c r="AGU30" i="22"/>
  <c r="AGT30" i="22"/>
  <c r="AGS30" i="22"/>
  <c r="AGR30" i="22"/>
  <c r="AGQ30" i="22"/>
  <c r="AGP30" i="22"/>
  <c r="AGO30" i="22"/>
  <c r="AGN30" i="22"/>
  <c r="AGM30" i="22"/>
  <c r="AGL30" i="22"/>
  <c r="AGK30" i="22"/>
  <c r="AGJ30" i="22"/>
  <c r="AGI30" i="22"/>
  <c r="AGH30" i="22"/>
  <c r="AGG30" i="22"/>
  <c r="AGF30" i="22"/>
  <c r="AGE30" i="22"/>
  <c r="AGD30" i="22"/>
  <c r="AGC30" i="22"/>
  <c r="AGB30" i="22"/>
  <c r="AGA30" i="22"/>
  <c r="AFZ30" i="22"/>
  <c r="AFY30" i="22"/>
  <c r="AFX30" i="22"/>
  <c r="AFW30" i="22"/>
  <c r="AFV30" i="22"/>
  <c r="AFU30" i="22"/>
  <c r="AFT30" i="22"/>
  <c r="AFS30" i="22"/>
  <c r="AFR30" i="22"/>
  <c r="AFQ30" i="22"/>
  <c r="AFP30" i="22"/>
  <c r="AFO30" i="22"/>
  <c r="AFN30" i="22"/>
  <c r="AFM30" i="22"/>
  <c r="AFL30" i="22"/>
  <c r="AFK30" i="22"/>
  <c r="AFJ30" i="22"/>
  <c r="AFI30" i="22"/>
  <c r="AFH30" i="22"/>
  <c r="AFG30" i="22"/>
  <c r="AFF30" i="22"/>
  <c r="AFE30" i="22"/>
  <c r="AFD30" i="22"/>
  <c r="AFC30" i="22"/>
  <c r="AFB30" i="22"/>
  <c r="AFA30" i="22"/>
  <c r="AEZ30" i="22"/>
  <c r="AEY30" i="22"/>
  <c r="AEX30" i="22"/>
  <c r="AEW30" i="22"/>
  <c r="AEV30" i="22"/>
  <c r="AEU30" i="22"/>
  <c r="AET30" i="22"/>
  <c r="AES30" i="22"/>
  <c r="AER30" i="22"/>
  <c r="AEQ30" i="22"/>
  <c r="AEP30" i="22"/>
  <c r="AEO30" i="22"/>
  <c r="AEN30" i="22"/>
  <c r="AEM30" i="22"/>
  <c r="AEL30" i="22"/>
  <c r="AEK30" i="22"/>
  <c r="AEJ30" i="22"/>
  <c r="AEI30" i="22"/>
  <c r="AEH30" i="22"/>
  <c r="AEG30" i="22"/>
  <c r="AEF30" i="22"/>
  <c r="AEE30" i="22"/>
  <c r="AED30" i="22"/>
  <c r="AEC30" i="22"/>
  <c r="AEB30" i="22"/>
  <c r="AEA30" i="22"/>
  <c r="ADZ30" i="22"/>
  <c r="ADY30" i="22"/>
  <c r="ADX30" i="22"/>
  <c r="ADW30" i="22"/>
  <c r="ADV30" i="22"/>
  <c r="ADU30" i="22"/>
  <c r="ADT30" i="22"/>
  <c r="ADS30" i="22"/>
  <c r="ADR30" i="22"/>
  <c r="ADQ30" i="22"/>
  <c r="ADP30" i="22"/>
  <c r="ADO30" i="22"/>
  <c r="ADN30" i="22"/>
  <c r="ADM30" i="22"/>
  <c r="ADL30" i="22"/>
  <c r="ADK30" i="22"/>
  <c r="ADJ30" i="22"/>
  <c r="ADI30" i="22"/>
  <c r="ADH30" i="22"/>
  <c r="ADG30" i="22"/>
  <c r="ADF30" i="22"/>
  <c r="ADE30" i="22"/>
  <c r="ADD30" i="22"/>
  <c r="ADC30" i="22"/>
  <c r="ADB30" i="22"/>
  <c r="ADA30" i="22"/>
  <c r="ACZ30" i="22"/>
  <c r="ACY30" i="22"/>
  <c r="ACX30" i="22"/>
  <c r="ACW30" i="22"/>
  <c r="ACV30" i="22"/>
  <c r="ACU30" i="22"/>
  <c r="ACT30" i="22"/>
  <c r="ACS30" i="22"/>
  <c r="ACR30" i="22"/>
  <c r="ACQ30" i="22"/>
  <c r="ACP30" i="22"/>
  <c r="ACO30" i="22"/>
  <c r="ACN30" i="22"/>
  <c r="ACM30" i="22"/>
  <c r="ACL30" i="22"/>
  <c r="ACK30" i="22"/>
  <c r="ACJ30" i="22"/>
  <c r="ACI30" i="22"/>
  <c r="ACH30" i="22"/>
  <c r="ACG30" i="22"/>
  <c r="ACF30" i="22"/>
  <c r="ACE30" i="22"/>
  <c r="ACD30" i="22"/>
  <c r="ACC30" i="22"/>
  <c r="ACB30" i="22"/>
  <c r="ACA30" i="22"/>
  <c r="ABZ30" i="22"/>
  <c r="ABY30" i="22"/>
  <c r="ABX30" i="22"/>
  <c r="ABW30" i="22"/>
  <c r="ABV30" i="22"/>
  <c r="ABU30" i="22"/>
  <c r="ABT30" i="22"/>
  <c r="ABS30" i="22"/>
  <c r="ABR30" i="22"/>
  <c r="ABQ30" i="22"/>
  <c r="ABP30" i="22"/>
  <c r="ABO30" i="22"/>
  <c r="ABN30" i="22"/>
  <c r="ABM30" i="22"/>
  <c r="ABL30" i="22"/>
  <c r="ABK30" i="22"/>
  <c r="ABJ30" i="22"/>
  <c r="ABI30" i="22"/>
  <c r="ABH30" i="22"/>
  <c r="ABG30" i="22"/>
  <c r="ABF30" i="22"/>
  <c r="ABE30" i="22"/>
  <c r="ABD30" i="22"/>
  <c r="ABC30" i="22"/>
  <c r="ABB30" i="22"/>
  <c r="ABA30" i="22"/>
  <c r="AAZ30" i="22"/>
  <c r="AAY30" i="22"/>
  <c r="AAX30" i="22"/>
  <c r="AAW30" i="22"/>
  <c r="AAV30" i="22"/>
  <c r="AAU30" i="22"/>
  <c r="AAT30" i="22"/>
  <c r="AAS30" i="22"/>
  <c r="AAR30" i="22"/>
  <c r="AAQ30" i="22"/>
  <c r="AAP30" i="22"/>
  <c r="AAO30" i="22"/>
  <c r="AAN30" i="22"/>
  <c r="AAM30" i="22"/>
  <c r="AAL30" i="22"/>
  <c r="AAK30" i="22"/>
  <c r="AAJ30" i="22"/>
  <c r="AAI30" i="22"/>
  <c r="AAH30" i="22"/>
  <c r="AAG30" i="22"/>
  <c r="AAF30" i="22"/>
  <c r="AAE30" i="22"/>
  <c r="AAD30" i="22"/>
  <c r="AAC30" i="22"/>
  <c r="AAB30" i="22"/>
  <c r="AAA30" i="22"/>
  <c r="ZZ30" i="22"/>
  <c r="ZY30" i="22"/>
  <c r="ZX30" i="22"/>
  <c r="ZW30" i="22"/>
  <c r="ZV30" i="22"/>
  <c r="ZU30" i="22"/>
  <c r="ZT30" i="22"/>
  <c r="ZS30" i="22"/>
  <c r="ZR30" i="22"/>
  <c r="ZQ30" i="22"/>
  <c r="ZP30" i="22"/>
  <c r="ZO30" i="22"/>
  <c r="ZN30" i="22"/>
  <c r="ZM30" i="22"/>
  <c r="ZL30" i="22"/>
  <c r="ZK30" i="22"/>
  <c r="ZJ30" i="22"/>
  <c r="ZI30" i="22"/>
  <c r="ZH30" i="22"/>
  <c r="ZG30" i="22"/>
  <c r="ZF30" i="22"/>
  <c r="ZE30" i="22"/>
  <c r="ZD30" i="22"/>
  <c r="ZC30" i="22"/>
  <c r="ZB30" i="22"/>
  <c r="ZA30" i="22"/>
  <c r="YZ30" i="22"/>
  <c r="YY30" i="22"/>
  <c r="YX30" i="22"/>
  <c r="YW30" i="22"/>
  <c r="YV30" i="22"/>
  <c r="YU30" i="22"/>
  <c r="YT30" i="22"/>
  <c r="YS30" i="22"/>
  <c r="YR30" i="22"/>
  <c r="YQ30" i="22"/>
  <c r="YP30" i="22"/>
  <c r="YO30" i="22"/>
  <c r="YN30" i="22"/>
  <c r="YM30" i="22"/>
  <c r="YL30" i="22"/>
  <c r="YK30" i="22"/>
  <c r="YJ30" i="22"/>
  <c r="YI30" i="22"/>
  <c r="YH30" i="22"/>
  <c r="YG30" i="22"/>
  <c r="YF30" i="22"/>
  <c r="YE30" i="22"/>
  <c r="YD30" i="22"/>
  <c r="YC30" i="22"/>
  <c r="YB30" i="22"/>
  <c r="YA30" i="22"/>
  <c r="XZ30" i="22"/>
  <c r="XY30" i="22"/>
  <c r="XX30" i="22"/>
  <c r="XW30" i="22"/>
  <c r="XV30" i="22"/>
  <c r="XU30" i="22"/>
  <c r="XT30" i="22"/>
  <c r="XS30" i="22"/>
  <c r="XR30" i="22"/>
  <c r="XQ30" i="22"/>
  <c r="XP30" i="22"/>
  <c r="XO30" i="22"/>
  <c r="XN30" i="22"/>
  <c r="XM30" i="22"/>
  <c r="XL30" i="22"/>
  <c r="XK30" i="22"/>
  <c r="XJ30" i="22"/>
  <c r="XI30" i="22"/>
  <c r="XH30" i="22"/>
  <c r="XG30" i="22"/>
  <c r="XF30" i="22"/>
  <c r="XE30" i="22"/>
  <c r="XD30" i="22"/>
  <c r="XC30" i="22"/>
  <c r="XB30" i="22"/>
  <c r="XA30" i="22"/>
  <c r="WZ30" i="22"/>
  <c r="WY30" i="22"/>
  <c r="WX30" i="22"/>
  <c r="WW30" i="22"/>
  <c r="WV30" i="22"/>
  <c r="WU30" i="22"/>
  <c r="WT30" i="22"/>
  <c r="WS30" i="22"/>
  <c r="WR30" i="22"/>
  <c r="WQ30" i="22"/>
  <c r="WP30" i="22"/>
  <c r="WO30" i="22"/>
  <c r="WN30" i="22"/>
  <c r="WM30" i="22"/>
  <c r="WL30" i="22"/>
  <c r="WK30" i="22"/>
  <c r="WJ30" i="22"/>
  <c r="WI30" i="22"/>
  <c r="WH30" i="22"/>
  <c r="WG30" i="22"/>
  <c r="WF30" i="22"/>
  <c r="WE30" i="22"/>
  <c r="WD30" i="22"/>
  <c r="WC30" i="22"/>
  <c r="WB30" i="22"/>
  <c r="WA30" i="22"/>
  <c r="VZ30" i="22"/>
  <c r="VY30" i="22"/>
  <c r="VX30" i="22"/>
  <c r="VW30" i="22"/>
  <c r="VV30" i="22"/>
  <c r="VU30" i="22"/>
  <c r="VT30" i="22"/>
  <c r="VS30" i="22"/>
  <c r="VR30" i="22"/>
  <c r="VQ30" i="22"/>
  <c r="VP30" i="22"/>
  <c r="VO30" i="22"/>
  <c r="VN30" i="22"/>
  <c r="VM30" i="22"/>
  <c r="VL30" i="22"/>
  <c r="VK30" i="22"/>
  <c r="VJ30" i="22"/>
  <c r="VI30" i="22"/>
  <c r="VH30" i="22"/>
  <c r="VG30" i="22"/>
  <c r="VF30" i="22"/>
  <c r="VE30" i="22"/>
  <c r="VD30" i="22"/>
  <c r="VC30" i="22"/>
  <c r="VB30" i="22"/>
  <c r="VA30" i="22"/>
  <c r="UZ30" i="22"/>
  <c r="UY30" i="22"/>
  <c r="UX30" i="22"/>
  <c r="UW30" i="22"/>
  <c r="UV30" i="22"/>
  <c r="UU30" i="22"/>
  <c r="UT30" i="22"/>
  <c r="US30" i="22"/>
  <c r="UR30" i="22"/>
  <c r="UQ30" i="22"/>
  <c r="UP30" i="22"/>
  <c r="UO30" i="22"/>
  <c r="UN30" i="22"/>
  <c r="UM30" i="22"/>
  <c r="UL30" i="22"/>
  <c r="UK30" i="22"/>
  <c r="UJ30" i="22"/>
  <c r="UI30" i="22"/>
  <c r="UH30" i="22"/>
  <c r="UG30" i="22"/>
  <c r="UF30" i="22"/>
  <c r="UE30" i="22"/>
  <c r="UD30" i="22"/>
  <c r="UC30" i="22"/>
  <c r="UB30" i="22"/>
  <c r="UA30" i="22"/>
  <c r="TZ30" i="22"/>
  <c r="TY30" i="22"/>
  <c r="TX30" i="22"/>
  <c r="TW30" i="22"/>
  <c r="TV30" i="22"/>
  <c r="TU30" i="22"/>
  <c r="TT30" i="22"/>
  <c r="TS30" i="22"/>
  <c r="TR30" i="22"/>
  <c r="TQ30" i="22"/>
  <c r="TP30" i="22"/>
  <c r="TO30" i="22"/>
  <c r="TN30" i="22"/>
  <c r="TM30" i="22"/>
  <c r="TL30" i="22"/>
  <c r="TK30" i="22"/>
  <c r="TJ30" i="22"/>
  <c r="TI30" i="22"/>
  <c r="TH30" i="22"/>
  <c r="TG30" i="22"/>
  <c r="TF30" i="22"/>
  <c r="TE30" i="22"/>
  <c r="TD30" i="22"/>
  <c r="TC30" i="22"/>
  <c r="TB30" i="22"/>
  <c r="TA30" i="22"/>
  <c r="SZ30" i="22"/>
  <c r="SY30" i="22"/>
  <c r="SX30" i="22"/>
  <c r="SW30" i="22"/>
  <c r="SV30" i="22"/>
  <c r="SU30" i="22"/>
  <c r="ST30" i="22"/>
  <c r="SS30" i="22"/>
  <c r="SR30" i="22"/>
  <c r="SQ30" i="22"/>
  <c r="SP30" i="22"/>
  <c r="SO30" i="22"/>
  <c r="SN30" i="22"/>
  <c r="SM30" i="22"/>
  <c r="SL30" i="22"/>
  <c r="SK30" i="22"/>
  <c r="SJ30" i="22"/>
  <c r="SI30" i="22"/>
  <c r="SH30" i="22"/>
  <c r="SG30" i="22"/>
  <c r="SF30" i="22"/>
  <c r="SE30" i="22"/>
  <c r="SD30" i="22"/>
  <c r="SC30" i="22"/>
  <c r="SB30" i="22"/>
  <c r="SA30" i="22"/>
  <c r="RZ30" i="22"/>
  <c r="RY30" i="22"/>
  <c r="RX30" i="22"/>
  <c r="RW30" i="22"/>
  <c r="RV30" i="22"/>
  <c r="RU30" i="22"/>
  <c r="RT30" i="22"/>
  <c r="RS30" i="22"/>
  <c r="RR30" i="22"/>
  <c r="RQ30" i="22"/>
  <c r="RP30" i="22"/>
  <c r="RO30" i="22"/>
  <c r="RN30" i="22"/>
  <c r="RM30" i="22"/>
  <c r="RL30" i="22"/>
  <c r="RK30" i="22"/>
  <c r="RJ30" i="22"/>
  <c r="RI30" i="22"/>
  <c r="RH30" i="22"/>
  <c r="RG30" i="22"/>
  <c r="RF30" i="22"/>
  <c r="RE30" i="22"/>
  <c r="RD30" i="22"/>
  <c r="RC30" i="22"/>
  <c r="RB30" i="22"/>
  <c r="RA30" i="22"/>
  <c r="QZ30" i="22"/>
  <c r="QY30" i="22"/>
  <c r="QX30" i="22"/>
  <c r="QW30" i="22"/>
  <c r="QV30" i="22"/>
  <c r="QU30" i="22"/>
  <c r="QT30" i="22"/>
  <c r="QS30" i="22"/>
  <c r="QR30" i="22"/>
  <c r="QQ30" i="22"/>
  <c r="QP30" i="22"/>
  <c r="QO30" i="22"/>
  <c r="QN30" i="22"/>
  <c r="QM30" i="22"/>
  <c r="QL30" i="22"/>
  <c r="QK30" i="22"/>
  <c r="QJ30" i="22"/>
  <c r="QI30" i="22"/>
  <c r="QH30" i="22"/>
  <c r="QG30" i="22"/>
  <c r="QF30" i="22"/>
  <c r="QE30" i="22"/>
  <c r="QD30" i="22"/>
  <c r="QC30" i="22"/>
  <c r="QB30" i="22"/>
  <c r="QA30" i="22"/>
  <c r="PZ30" i="22"/>
  <c r="PY30" i="22"/>
  <c r="PX30" i="22"/>
  <c r="PW30" i="22"/>
  <c r="PV30" i="22"/>
  <c r="PU30" i="22"/>
  <c r="PT30" i="22"/>
  <c r="PS30" i="22"/>
  <c r="PR30" i="22"/>
  <c r="PQ30" i="22"/>
  <c r="PP30" i="22"/>
  <c r="PO30" i="22"/>
  <c r="PN30" i="22"/>
  <c r="PM30" i="22"/>
  <c r="PL30" i="22"/>
  <c r="PK30" i="22"/>
  <c r="PJ30" i="22"/>
  <c r="PI30" i="22"/>
  <c r="PH30" i="22"/>
  <c r="PG30" i="22"/>
  <c r="PF30" i="22"/>
  <c r="PE30" i="22"/>
  <c r="PD30" i="22"/>
  <c r="PC30" i="22"/>
  <c r="PB30" i="22"/>
  <c r="PA30" i="22"/>
  <c r="OZ30" i="22"/>
  <c r="OY30" i="22"/>
  <c r="OX30" i="22"/>
  <c r="OW30" i="22"/>
  <c r="OV30" i="22"/>
  <c r="OU30" i="22"/>
  <c r="OT30" i="22"/>
  <c r="OS30" i="22"/>
  <c r="OR30" i="22"/>
  <c r="OQ30" i="22"/>
  <c r="OP30" i="22"/>
  <c r="OO30" i="22"/>
  <c r="ON30" i="22"/>
  <c r="OM30" i="22"/>
  <c r="OL30" i="22"/>
  <c r="OK30" i="22"/>
  <c r="OJ30" i="22"/>
  <c r="OI30" i="22"/>
  <c r="OH30" i="22"/>
  <c r="OG30" i="22"/>
  <c r="OF30" i="22"/>
  <c r="OE30" i="22"/>
  <c r="OD30" i="22"/>
  <c r="OC30" i="22"/>
  <c r="OB30" i="22"/>
  <c r="OA30" i="22"/>
  <c r="NZ30" i="22"/>
  <c r="NY30" i="22"/>
  <c r="NX30" i="22"/>
  <c r="NW30" i="22"/>
  <c r="NV30" i="22"/>
  <c r="NU30" i="22"/>
  <c r="NT30" i="22"/>
  <c r="NS30" i="22"/>
  <c r="NR30" i="22"/>
  <c r="NQ30" i="22"/>
  <c r="NP30" i="22"/>
  <c r="NO30" i="22"/>
  <c r="NN30" i="22"/>
  <c r="NM30" i="22"/>
  <c r="NL30" i="22"/>
  <c r="NK30" i="22"/>
  <c r="NJ30" i="22"/>
  <c r="NI30" i="22"/>
  <c r="NH30" i="22"/>
  <c r="NG30" i="22"/>
  <c r="NF30" i="22"/>
  <c r="NE30" i="22"/>
  <c r="ND30" i="22"/>
  <c r="NC30" i="22"/>
  <c r="NB30" i="22"/>
  <c r="NA30" i="22"/>
  <c r="MZ30" i="22"/>
  <c r="MY30" i="22"/>
  <c r="MX30" i="22"/>
  <c r="MW30" i="22"/>
  <c r="MV30" i="22"/>
  <c r="MU30" i="22"/>
  <c r="MT30" i="22"/>
  <c r="MS30" i="22"/>
  <c r="MR30" i="22"/>
  <c r="MQ30" i="22"/>
  <c r="MP30" i="22"/>
  <c r="MO30" i="22"/>
  <c r="MN30" i="22"/>
  <c r="MM30" i="22"/>
  <c r="ML30" i="22"/>
  <c r="MK30" i="22"/>
  <c r="MJ30" i="22"/>
  <c r="MI30" i="22"/>
  <c r="MH30" i="22"/>
  <c r="MG30" i="22"/>
  <c r="MF30" i="22"/>
  <c r="ME30" i="22"/>
  <c r="MD30" i="22"/>
  <c r="MC30" i="22"/>
  <c r="MB30" i="22"/>
  <c r="MA30" i="22"/>
  <c r="LZ30" i="22"/>
  <c r="LY30" i="22"/>
  <c r="LX30" i="22"/>
  <c r="LW30" i="22"/>
  <c r="LV30" i="22"/>
  <c r="LU30" i="22"/>
  <c r="LT30" i="22"/>
  <c r="LS30" i="22"/>
  <c r="LR30" i="22"/>
  <c r="LQ30" i="22"/>
  <c r="LP30" i="22"/>
  <c r="LO30" i="22"/>
  <c r="LN30" i="22"/>
  <c r="LM30" i="22"/>
  <c r="LL30" i="22"/>
  <c r="LK30" i="22"/>
  <c r="LJ30" i="22"/>
  <c r="LI30" i="22"/>
  <c r="LH30" i="22"/>
  <c r="LG30" i="22"/>
  <c r="LF30" i="22"/>
  <c r="LE30" i="22"/>
  <c r="LD30" i="22"/>
  <c r="LC30" i="22"/>
  <c r="LB30" i="22"/>
  <c r="LA30" i="22"/>
  <c r="KZ30" i="22"/>
  <c r="KY30" i="22"/>
  <c r="KX30" i="22"/>
  <c r="KW30" i="22"/>
  <c r="KV30" i="22"/>
  <c r="KU30" i="22"/>
  <c r="KT30" i="22"/>
  <c r="KS30" i="22"/>
  <c r="KR30" i="22"/>
  <c r="KQ30" i="22"/>
  <c r="KP30" i="22"/>
  <c r="KO30" i="22"/>
  <c r="KN30" i="22"/>
  <c r="KM30" i="22"/>
  <c r="KL30" i="22"/>
  <c r="KK30" i="22"/>
  <c r="KJ30" i="22"/>
  <c r="KI30" i="22"/>
  <c r="KH30" i="22"/>
  <c r="KG30" i="22"/>
  <c r="KF30" i="22"/>
  <c r="KE30" i="22"/>
  <c r="KD30" i="22"/>
  <c r="KC30" i="22"/>
  <c r="KB30" i="22"/>
  <c r="KA30" i="22"/>
  <c r="JZ30" i="22"/>
  <c r="JY30" i="22"/>
  <c r="JX30" i="22"/>
  <c r="JW30" i="22"/>
  <c r="JV30" i="22"/>
  <c r="JU30" i="22"/>
  <c r="JT30" i="22"/>
  <c r="JS30" i="22"/>
  <c r="JR30" i="22"/>
  <c r="JQ30" i="22"/>
  <c r="JP30" i="22"/>
  <c r="JO30" i="22"/>
  <c r="JN30" i="22"/>
  <c r="JM30" i="22"/>
  <c r="JL30" i="22"/>
  <c r="JK30" i="22"/>
  <c r="JJ30" i="22"/>
  <c r="JI30" i="22"/>
  <c r="JH30" i="22"/>
  <c r="JG30" i="22"/>
  <c r="JF30" i="22"/>
  <c r="JE30" i="22"/>
  <c r="JD30" i="22"/>
  <c r="JC30" i="22"/>
  <c r="JB30" i="22"/>
  <c r="JA30" i="22"/>
  <c r="IZ30" i="22"/>
  <c r="IY30" i="22"/>
  <c r="IX30" i="22"/>
  <c r="IW30" i="22"/>
  <c r="IV30" i="22"/>
  <c r="IU30" i="22"/>
  <c r="IT30" i="22"/>
  <c r="IS30" i="22"/>
  <c r="IR30" i="22"/>
  <c r="IQ30" i="22"/>
  <c r="IP30" i="22"/>
  <c r="IO30" i="22"/>
  <c r="IN30" i="22"/>
  <c r="IM30" i="22"/>
  <c r="IL30" i="22"/>
  <c r="IK30" i="22"/>
  <c r="IJ30" i="22"/>
  <c r="II30" i="22"/>
  <c r="IH30" i="22"/>
  <c r="IG30" i="22"/>
  <c r="IF30" i="22"/>
  <c r="IE30" i="22"/>
  <c r="ID30" i="22"/>
  <c r="IC30" i="22"/>
  <c r="IB30" i="22"/>
  <c r="IA30" i="22"/>
  <c r="HZ30" i="22"/>
  <c r="HY30" i="22"/>
  <c r="HX30" i="22"/>
  <c r="HW30" i="22"/>
  <c r="HV30" i="22"/>
  <c r="HU30" i="22"/>
  <c r="HT30" i="22"/>
  <c r="HS30" i="22"/>
  <c r="HR30" i="22"/>
  <c r="HQ30" i="22"/>
  <c r="HP30" i="22"/>
  <c r="HO30" i="22"/>
  <c r="HN30" i="22"/>
  <c r="HM30" i="22"/>
  <c r="HL30" i="22"/>
  <c r="HK30" i="22"/>
  <c r="HJ30" i="22"/>
  <c r="HI30" i="22"/>
  <c r="HH30" i="22"/>
  <c r="HG30" i="22"/>
  <c r="HF30" i="22"/>
  <c r="HE30" i="22"/>
  <c r="HD30" i="22"/>
  <c r="HC30" i="22"/>
  <c r="HB30" i="22"/>
  <c r="HA30" i="22"/>
  <c r="GZ30" i="22"/>
  <c r="GY30" i="22"/>
  <c r="GX30" i="22"/>
  <c r="GW30" i="22"/>
  <c r="GV30" i="22"/>
  <c r="GU30" i="22"/>
  <c r="GT30" i="22"/>
  <c r="GS30" i="22"/>
  <c r="GR30" i="22"/>
  <c r="GQ30" i="22"/>
  <c r="GP30" i="22"/>
  <c r="GO30" i="22"/>
  <c r="GN30" i="22"/>
  <c r="GM30" i="22"/>
  <c r="GL30" i="22"/>
  <c r="GK30" i="22"/>
  <c r="GJ30" i="22"/>
  <c r="GI30" i="22"/>
  <c r="GH30" i="22"/>
  <c r="GG30" i="22"/>
  <c r="GF30" i="22"/>
  <c r="GE30" i="22"/>
  <c r="GD30" i="22"/>
  <c r="GC30" i="22"/>
  <c r="GB30" i="22"/>
  <c r="GA30" i="22"/>
  <c r="FZ30" i="22"/>
  <c r="FY30" i="22"/>
  <c r="FX30" i="22"/>
  <c r="FW30" i="22"/>
  <c r="FV30" i="22"/>
  <c r="FU30" i="22"/>
  <c r="FT30" i="22"/>
  <c r="FS30" i="22"/>
  <c r="FR30" i="22"/>
  <c r="FQ30" i="22"/>
  <c r="FP30" i="22"/>
  <c r="FO30" i="22"/>
  <c r="FN30" i="22"/>
  <c r="FM30" i="22"/>
  <c r="FL30" i="22"/>
  <c r="FK30" i="22"/>
  <c r="FJ30" i="22"/>
  <c r="FI30" i="22"/>
  <c r="FH30" i="22"/>
  <c r="FG30" i="22"/>
  <c r="FF30" i="22"/>
  <c r="FE30" i="22"/>
  <c r="FD30" i="22"/>
  <c r="FC30" i="22"/>
  <c r="FB30" i="22"/>
  <c r="FA30" i="22"/>
  <c r="EZ30" i="22"/>
  <c r="EY30" i="22"/>
  <c r="EX30" i="22"/>
  <c r="EW30" i="22"/>
  <c r="EV30" i="22"/>
  <c r="EU30" i="22"/>
  <c r="ET30" i="22"/>
  <c r="ES30" i="22"/>
  <c r="ER30" i="22"/>
  <c r="EQ30" i="22"/>
  <c r="EP30" i="22"/>
  <c r="EO30" i="22"/>
  <c r="EN30" i="22"/>
  <c r="EM30" i="22"/>
  <c r="EL30" i="22"/>
  <c r="EK30" i="22"/>
  <c r="EJ30" i="22"/>
  <c r="EI30" i="22"/>
  <c r="EH30" i="22"/>
  <c r="EG30" i="22"/>
  <c r="EF30" i="22"/>
  <c r="EE30" i="22"/>
  <c r="ED30" i="22"/>
  <c r="EC30" i="22"/>
  <c r="EB30" i="22"/>
  <c r="EA30" i="22"/>
  <c r="DZ30" i="22"/>
  <c r="DY30" i="22"/>
  <c r="DX30" i="22"/>
  <c r="DW30" i="22"/>
  <c r="DV30" i="22"/>
  <c r="DU30" i="22"/>
  <c r="DT30" i="22"/>
  <c r="DS30" i="22"/>
  <c r="DR30" i="22"/>
  <c r="DQ30" i="22"/>
  <c r="DP30" i="22"/>
  <c r="DO30" i="22"/>
  <c r="DN30" i="22"/>
  <c r="DM30" i="22"/>
  <c r="DL30" i="22"/>
  <c r="DK30" i="22"/>
  <c r="DJ30" i="22"/>
  <c r="DI30" i="22"/>
  <c r="DH30" i="22"/>
  <c r="DG30" i="22"/>
  <c r="DF30" i="22"/>
  <c r="DE30" i="22"/>
  <c r="DD30" i="22"/>
  <c r="DC30" i="22"/>
  <c r="DB30" i="22"/>
  <c r="DA30" i="22"/>
  <c r="CZ30" i="22"/>
  <c r="CY30" i="22"/>
  <c r="CX30" i="22"/>
  <c r="CW30" i="22"/>
  <c r="CV30" i="22"/>
  <c r="CU30" i="22"/>
  <c r="CT30" i="22"/>
  <c r="CS30" i="22"/>
  <c r="CR30" i="22"/>
  <c r="CQ30" i="22"/>
  <c r="CP30" i="22"/>
  <c r="CO30" i="22"/>
  <c r="CN30" i="22"/>
  <c r="CM30" i="22"/>
  <c r="CL30" i="22"/>
  <c r="CK30" i="22"/>
  <c r="CJ30" i="22"/>
  <c r="CI30" i="22"/>
  <c r="CH30" i="22"/>
  <c r="CG30" i="22"/>
  <c r="CF30" i="22"/>
  <c r="CE30" i="22"/>
  <c r="CD30" i="22"/>
  <c r="CC30" i="22"/>
  <c r="CB30" i="22"/>
  <c r="CA30" i="22"/>
  <c r="BZ30" i="22"/>
  <c r="BY30" i="22"/>
  <c r="BX30" i="22"/>
  <c r="BW30" i="22"/>
  <c r="BV30" i="22"/>
  <c r="BU30" i="22"/>
  <c r="BT30" i="22"/>
  <c r="BS30" i="22"/>
  <c r="BR30" i="22"/>
  <c r="BQ30" i="22"/>
  <c r="BP30" i="22"/>
  <c r="BO30" i="22"/>
  <c r="BN30" i="22"/>
  <c r="BM30" i="22"/>
  <c r="BL30" i="22"/>
  <c r="BK30" i="22"/>
  <c r="BJ30" i="22"/>
  <c r="BI30" i="22"/>
  <c r="BH30" i="22"/>
  <c r="BG30" i="22"/>
  <c r="BF30" i="22"/>
  <c r="BE30" i="22"/>
  <c r="BD30" i="22"/>
  <c r="BC30" i="22"/>
  <c r="BB30" i="22"/>
  <c r="BA30" i="22"/>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6" i="22"/>
  <c r="A28" i="26"/>
  <c r="B31" i="30" s="1"/>
  <c r="C5" i="26"/>
  <c r="B19" i="11"/>
  <c r="B10" i="12" s="1"/>
  <c r="B9" i="12"/>
  <c r="B8" i="12"/>
  <c r="B7" i="12"/>
  <c r="B7" i="31"/>
  <c r="B5" i="31"/>
  <c r="C4" i="32"/>
  <c r="B32" i="30"/>
  <c r="B26" i="30"/>
  <c r="B25" i="30"/>
  <c r="B24" i="30"/>
  <c r="B23" i="30"/>
  <c r="B22" i="30"/>
  <c r="B17" i="30"/>
  <c r="B16" i="30"/>
  <c r="B15" i="30"/>
  <c r="B14" i="30"/>
  <c r="B13" i="30"/>
  <c r="B12" i="30"/>
  <c r="B25" i="31"/>
  <c r="B19" i="31"/>
  <c r="B18" i="31"/>
  <c r="B17" i="31"/>
  <c r="B16" i="31"/>
  <c r="B15" i="31"/>
  <c r="B10" i="31"/>
  <c r="B9" i="31"/>
  <c r="B8" i="31"/>
  <c r="B6" i="31"/>
  <c r="D16" i="32" l="1"/>
  <c r="B28" i="30"/>
  <c r="B29" i="30"/>
  <c r="B3" i="31"/>
  <c r="B4" i="31"/>
  <c r="B20" i="31"/>
  <c r="B23" i="31"/>
  <c r="B24" i="31"/>
  <c r="F15" i="27"/>
  <c r="B4" i="12"/>
  <c r="C4" i="23"/>
  <c r="B5" i="12"/>
  <c r="B3" i="9"/>
  <c r="B6" i="12"/>
  <c r="C4" i="26"/>
  <c r="C4" i="19"/>
  <c r="H4" i="24"/>
  <c r="C30" i="22"/>
</calcChain>
</file>

<file path=xl/sharedStrings.xml><?xml version="1.0" encoding="utf-8"?>
<sst xmlns="http://schemas.openxmlformats.org/spreadsheetml/2006/main" count="3134" uniqueCount="1910">
  <si>
    <t xml:space="preserve">Pharmacy Name </t>
  </si>
  <si>
    <t xml:space="preserve">Contractor Code </t>
  </si>
  <si>
    <t xml:space="preserve">Date </t>
  </si>
  <si>
    <t>Total £</t>
  </si>
  <si>
    <t xml:space="preserve">Declaration :
I declare that the information I have given on this form is correct and I understand that if it is not, action may be taken against me.  I acknowledge that this information will be authenticated from appropriate records, and that any payment made to my pharmacy based on this information, will be subject to Payment Verification.  Where NHS Grampian is unable to obtain authentication, I acknowledge that the onus is on my pharmacy to retain and provide, when requested, documentary evidence to support the information provided. </t>
  </si>
  <si>
    <t xml:space="preserve">Expiry dates of these items should be checked once a month and stock which has expired or is due to expire within the following month replaced promptly.  </t>
  </si>
  <si>
    <t>DRUG</t>
  </si>
  <si>
    <t>Presentation</t>
  </si>
  <si>
    <t>Strength</t>
  </si>
  <si>
    <t>Pack Size</t>
  </si>
  <si>
    <t>Apr</t>
  </si>
  <si>
    <t>May</t>
  </si>
  <si>
    <t>Jun</t>
  </si>
  <si>
    <t>Jul</t>
  </si>
  <si>
    <t>Aug</t>
  </si>
  <si>
    <t>Sep</t>
  </si>
  <si>
    <t>Oct</t>
  </si>
  <si>
    <t>Nov</t>
  </si>
  <si>
    <t>Dec</t>
  </si>
  <si>
    <t>Jan</t>
  </si>
  <si>
    <t>Feb</t>
  </si>
  <si>
    <t>Mar</t>
  </si>
  <si>
    <t xml:space="preserve">Cyclizine </t>
  </si>
  <si>
    <t>Injection</t>
  </si>
  <si>
    <t>2mg</t>
  </si>
  <si>
    <t>Hydromorphone (Palladone)</t>
  </si>
  <si>
    <t>M.R.Capsules</t>
  </si>
  <si>
    <t>Capsules</t>
  </si>
  <si>
    <t>1.3mg</t>
  </si>
  <si>
    <t>Hyoscine Butylbromide</t>
  </si>
  <si>
    <t>Total Payment:</t>
  </si>
  <si>
    <t xml:space="preserve">Hydromorphone </t>
  </si>
  <si>
    <t>6mg</t>
  </si>
  <si>
    <t xml:space="preserve">Morphine </t>
  </si>
  <si>
    <t xml:space="preserve">Injection </t>
  </si>
  <si>
    <t xml:space="preserve">10mg in 1mL </t>
  </si>
  <si>
    <t>3 x 10</t>
  </si>
  <si>
    <t xml:space="preserve">30mg in 1mL </t>
  </si>
  <si>
    <t xml:space="preserve"> 3 x10</t>
  </si>
  <si>
    <t xml:space="preserve">Morphine Sulphate </t>
  </si>
  <si>
    <t xml:space="preserve">Liquid </t>
  </si>
  <si>
    <t xml:space="preserve">10mg in 5mL </t>
  </si>
  <si>
    <t xml:space="preserve">2 x 300mL </t>
  </si>
  <si>
    <t xml:space="preserve">Morphine Sulphate (Sevredol) </t>
  </si>
  <si>
    <t xml:space="preserve">Tablets </t>
  </si>
  <si>
    <t xml:space="preserve">10mg </t>
  </si>
  <si>
    <t>1 x 56</t>
  </si>
  <si>
    <t xml:space="preserve">Morphine Sulphate (MST Continus) </t>
  </si>
  <si>
    <t xml:space="preserve">M.R. Tablets </t>
  </si>
  <si>
    <t xml:space="preserve">1 x 60 </t>
  </si>
  <si>
    <t xml:space="preserve">30mg </t>
  </si>
  <si>
    <t xml:space="preserve">Oxycodone </t>
  </si>
  <si>
    <t xml:space="preserve">20mg in 2mL </t>
  </si>
  <si>
    <t xml:space="preserve">3 x </t>
  </si>
  <si>
    <t xml:space="preserve">5mg in 5mL </t>
  </si>
  <si>
    <t xml:space="preserve">1 x 250mL </t>
  </si>
  <si>
    <t xml:space="preserve">Oxycodone (Shortec) </t>
  </si>
  <si>
    <t xml:space="preserve">Capsules </t>
  </si>
  <si>
    <t xml:space="preserve">1 x 56 </t>
  </si>
  <si>
    <t xml:space="preserve">Oxycodone (Longtec) </t>
  </si>
  <si>
    <t>Hydromorphone (Palladone SR)</t>
  </si>
  <si>
    <t xml:space="preserve">Amps </t>
  </si>
  <si>
    <t>10mg/1ml</t>
  </si>
  <si>
    <t>1 x 5</t>
  </si>
  <si>
    <t>Fentanyl</t>
  </si>
  <si>
    <t>Matrix Patch</t>
  </si>
  <si>
    <t>12microgram/hr</t>
  </si>
  <si>
    <t>25microgram/hr</t>
  </si>
  <si>
    <t xml:space="preserve">Paracetamol </t>
  </si>
  <si>
    <t>Suppositories</t>
  </si>
  <si>
    <t>500mg</t>
  </si>
  <si>
    <t>2 x 10</t>
  </si>
  <si>
    <t xml:space="preserve">50mg in 1mL </t>
  </si>
  <si>
    <t xml:space="preserve">1 x 5 </t>
  </si>
  <si>
    <t xml:space="preserve">Metoclopramide </t>
  </si>
  <si>
    <t xml:space="preserve">10mg in 2mL </t>
  </si>
  <si>
    <t xml:space="preserve">1 x 10 </t>
  </si>
  <si>
    <t xml:space="preserve">Levomepromazine </t>
  </si>
  <si>
    <t xml:space="preserve">25mg in 1mL </t>
  </si>
  <si>
    <t>Tablets (scored)</t>
  </si>
  <si>
    <t>1 x 28</t>
  </si>
  <si>
    <t>Olanzapine</t>
  </si>
  <si>
    <t>Oro-dispersible tablet</t>
  </si>
  <si>
    <t>5mg</t>
  </si>
  <si>
    <t xml:space="preserve">Haloperidol </t>
  </si>
  <si>
    <t xml:space="preserve">5mg in 1 mL </t>
  </si>
  <si>
    <t>20mg in 1ml</t>
  </si>
  <si>
    <t>Hysocine Hydrobromide</t>
  </si>
  <si>
    <t>Patch</t>
  </si>
  <si>
    <t>1.5mg</t>
  </si>
  <si>
    <t>1 x 2</t>
  </si>
  <si>
    <t xml:space="preserve">Lorazepam (Genus brand) </t>
  </si>
  <si>
    <t xml:space="preserve">1mg </t>
  </si>
  <si>
    <t xml:space="preserve">2 x 28 </t>
  </si>
  <si>
    <t xml:space="preserve">Midazolam </t>
  </si>
  <si>
    <t>3x10</t>
  </si>
  <si>
    <t>Midazolam Oro-mucosal Solution</t>
  </si>
  <si>
    <t>Pre filled oral syringe</t>
  </si>
  <si>
    <t>2.5mg</t>
  </si>
  <si>
    <t>1 x 4</t>
  </si>
  <si>
    <t xml:space="preserve">Dexamethasone </t>
  </si>
  <si>
    <t>6.6mg in 2ml</t>
  </si>
  <si>
    <t xml:space="preserve">2mg </t>
  </si>
  <si>
    <t xml:space="preserve">1 x 50 </t>
  </si>
  <si>
    <t xml:space="preserve">Water for Injections </t>
  </si>
  <si>
    <t xml:space="preserve">2 x 20 x 10mL </t>
  </si>
  <si>
    <t xml:space="preserve">Sodium Chloride 0.9% </t>
  </si>
  <si>
    <t xml:space="preserve">20 x 10mL </t>
  </si>
  <si>
    <t>Expiry Dates - monthly checks       Year : 2020-21</t>
  </si>
  <si>
    <t>NAME</t>
  </si>
  <si>
    <t>PROCESS</t>
  </si>
  <si>
    <t>Pharmacy Address 1</t>
  </si>
  <si>
    <t>Pharmacy Address 2</t>
  </si>
  <si>
    <t>Pharmacy Address 3</t>
  </si>
  <si>
    <t>Pharmacy Address 4</t>
  </si>
  <si>
    <t>Pharmacy Address Postcode</t>
  </si>
  <si>
    <t>Date  (dd/mm/yyyy)</t>
  </si>
  <si>
    <t>PROCESSED DATE (dd/mm/yyyy)</t>
  </si>
  <si>
    <t>Palliative Care</t>
  </si>
  <si>
    <t>Karen Armstrong</t>
  </si>
  <si>
    <t>Michelle Cooper</t>
  </si>
  <si>
    <t>Check invoice</t>
  </si>
  <si>
    <t xml:space="preserve">INSERT NAME BELOW DECLARATION: </t>
  </si>
  <si>
    <r>
      <rPr>
        <b/>
        <sz val="11"/>
        <color indexed="8"/>
        <rFont val="Calibri"/>
        <family val="2"/>
      </rPr>
      <t>7th</t>
    </r>
    <r>
      <rPr>
        <sz val="11"/>
        <color indexed="8"/>
        <rFont val="Calibri"/>
        <family val="2"/>
      </rPr>
      <t xml:space="preserve"> of each month. </t>
    </r>
  </si>
  <si>
    <t xml:space="preserve">The drugs listed below constitute the core drug stock which all members of the GGC Palliative Care Network must hold in their pharmacy at all times. </t>
  </si>
  <si>
    <t>Please complete all details in light grey cells below</t>
  </si>
  <si>
    <r>
      <t xml:space="preserve">Please complete this the light grey cells within expiry date check form each month and send a copy to the Pharmacy &amp; Medicines Directorate by e-mail </t>
    </r>
    <r>
      <rPr>
        <sz val="11"/>
        <color indexed="8"/>
        <rFont val="Calibri"/>
        <family val="2"/>
      </rPr>
      <t xml:space="preserve">by the </t>
    </r>
  </si>
  <si>
    <t>Mani</t>
  </si>
  <si>
    <t>MCA</t>
  </si>
  <si>
    <t>Oncology</t>
  </si>
  <si>
    <t>HIV</t>
  </si>
  <si>
    <t xml:space="preserve">Hepatitis C </t>
  </si>
  <si>
    <t>Annual Allowance:</t>
  </si>
  <si>
    <t>Establishment Fee:</t>
  </si>
  <si>
    <t>Advice to Residential Homes</t>
  </si>
  <si>
    <t>Rota Services</t>
  </si>
  <si>
    <t>Retention Fee:</t>
  </si>
  <si>
    <t>Services</t>
  </si>
  <si>
    <t>NHS Greater Glasgow &amp; Clyde</t>
  </si>
  <si>
    <t>Date of submission (dd/mm/yyyy)</t>
  </si>
  <si>
    <t>Name of person submitting workbook</t>
  </si>
  <si>
    <t>Designation of person submitting workbook</t>
  </si>
  <si>
    <t>Completed/Signature (Yes/No)</t>
  </si>
  <si>
    <t>signature</t>
  </si>
  <si>
    <t>PROCESS/CONTENTS (click on link in column A to go to relevant page)</t>
  </si>
  <si>
    <t>CHECKLIST</t>
  </si>
  <si>
    <t xml:space="preserve">Email completed form to: </t>
  </si>
  <si>
    <t>Rate</t>
  </si>
  <si>
    <t>AdviceToCareHomes</t>
  </si>
  <si>
    <t>Check claim form</t>
  </si>
  <si>
    <t>Signature agreeing to Declaration and consent to share, disclose or obtain information:</t>
  </si>
  <si>
    <t xml:space="preserve">I declare that the information I have provided is correct and complete.  I understand that, if I knowingly provide false information, this may result in disciplinary action and I may be liable to prosecution and civil recovery proceedings.  I agree to co-operate fully with all payment verification procedures.  I agree that any overpayments identified through the post payment verification procedure may be recovered at a future date by National Services Scotland for NHS GG&amp;C.
NHS GG&amp;C may occasionally share information provided with other relevant parties for the purposes of payment verification, the prevention, detection and investigation of crime and future service development.                            
</t>
  </si>
  <si>
    <t>Total amount claimed (excluding VAT)</t>
  </si>
  <si>
    <t>Total £ Reinbursement Claimed</t>
  </si>
  <si>
    <t>Total number of Trays purchased</t>
  </si>
  <si>
    <r>
      <rPr>
        <b/>
        <sz val="11"/>
        <color indexed="10"/>
        <rFont val="Arial"/>
        <family val="2"/>
      </rPr>
      <t>PLEASE NOTE:</t>
    </r>
    <r>
      <rPr>
        <b/>
        <sz val="11"/>
        <color indexed="8"/>
        <rFont val="Arial"/>
        <family val="2"/>
      </rPr>
      <t xml:space="preserve">  THIS CLAIM WILL NOT BE PROCESED UNLESS ACCOMPANIED WITH A SUPPORTING INVOICE</t>
    </r>
  </si>
  <si>
    <t>Claim Month</t>
  </si>
  <si>
    <t xml:space="preserve">MCA CLAIM FORM
Multi-Compartment Compliance Aids </t>
  </si>
  <si>
    <t>Back to Cover Sheet</t>
  </si>
  <si>
    <r>
      <t xml:space="preserve">Number of patients (excluding those in Care Homes) the pharmacy is providing with MCA trays </t>
    </r>
    <r>
      <rPr>
        <b/>
        <sz val="11"/>
        <color indexed="10"/>
        <rFont val="Arial"/>
        <family val="2"/>
      </rPr>
      <t>*</t>
    </r>
  </si>
  <si>
    <t>FHS</t>
  </si>
  <si>
    <t xml:space="preserve"> </t>
  </si>
  <si>
    <t xml:space="preserve">CHI Number </t>
  </si>
  <si>
    <t>Out Of Hours Prescription</t>
  </si>
  <si>
    <t>Prescription Number *</t>
  </si>
  <si>
    <t>*Only one fee payable with multiple prescriptions</t>
  </si>
  <si>
    <t>PLEASE NOTE: THIS CLAIM WILL NOT BE PROCESSED UNLESS ACCOMPANIED WITH A COPY OF THE ENDORSED PRESCIPTION</t>
  </si>
  <si>
    <t>Community Pharmacy Palliative Care Network</t>
  </si>
  <si>
    <t>Total amount claimed £</t>
  </si>
  <si>
    <t>ONS</t>
  </si>
  <si>
    <t>OOH Prescription</t>
  </si>
  <si>
    <t>Pharmacy First (Inverclyde)</t>
  </si>
  <si>
    <t>MAR Charts</t>
  </si>
  <si>
    <t>Hosp Discharge (NE, NW, East Dun)</t>
  </si>
  <si>
    <t>Pharmacy First - COPD</t>
  </si>
  <si>
    <t>Task list (column B changes to black once there is a signature on the form, columns C and D change to black once a completed date is entered into column E)</t>
  </si>
  <si>
    <t>Maira Campbell</t>
  </si>
  <si>
    <t>Pharmacist</t>
  </si>
  <si>
    <t>Date (dd/mm/yyyy)</t>
  </si>
  <si>
    <t>Time (hhmm)</t>
  </si>
  <si>
    <t>Workbook to be submitted by the 7th day of each month to ensure payment in that month. Submissions received later than the deadline may miss the payment for that month.</t>
  </si>
  <si>
    <t>Omnicell</t>
  </si>
  <si>
    <t>Venalink</t>
  </si>
  <si>
    <t>Other Products</t>
  </si>
  <si>
    <t>Pharmaceutical Care Payment for Hep C Treament</t>
  </si>
  <si>
    <t>Treatment Start Date</t>
  </si>
  <si>
    <t>CHI Number</t>
  </si>
  <si>
    <t>GLASGOW</t>
  </si>
  <si>
    <t>G20 7JX</t>
  </si>
  <si>
    <t>G76 8DU</t>
  </si>
  <si>
    <t>G42 8YG</t>
  </si>
  <si>
    <t>PA9 1BQ</t>
  </si>
  <si>
    <t>HOWWOOD</t>
  </si>
  <si>
    <t>G51 1LU</t>
  </si>
  <si>
    <t>G65 9TA</t>
  </si>
  <si>
    <t>G21 1RR</t>
  </si>
  <si>
    <t>G15 6UH</t>
  </si>
  <si>
    <t>G21 3HN</t>
  </si>
  <si>
    <t>G64 1DH</t>
  </si>
  <si>
    <t>G14 9UT</t>
  </si>
  <si>
    <t>G11 7HS</t>
  </si>
  <si>
    <t>G11 6SN</t>
  </si>
  <si>
    <t>G44 3SE</t>
  </si>
  <si>
    <t>PA5 0SA</t>
  </si>
  <si>
    <t>JOHNSTONE</t>
  </si>
  <si>
    <t>G21 2QN</t>
  </si>
  <si>
    <t>G76 9BP</t>
  </si>
  <si>
    <t>G53 7BN</t>
  </si>
  <si>
    <t>G52 1DP</t>
  </si>
  <si>
    <t>PA5 0BL</t>
  </si>
  <si>
    <t>G51 2UE</t>
  </si>
  <si>
    <t>G15 8QS</t>
  </si>
  <si>
    <t>G42 9JN</t>
  </si>
  <si>
    <t>G51 1LB</t>
  </si>
  <si>
    <t>PA1 1TX</t>
  </si>
  <si>
    <t>PAISLEY</t>
  </si>
  <si>
    <t>G52 1JS</t>
  </si>
  <si>
    <t>G12 8RA</t>
  </si>
  <si>
    <t>G11 6XE</t>
  </si>
  <si>
    <t>KILBARCHAN</t>
  </si>
  <si>
    <t>G32 7YS</t>
  </si>
  <si>
    <t>G53 5UW</t>
  </si>
  <si>
    <t>G44 3BL</t>
  </si>
  <si>
    <t>G82 4EW</t>
  </si>
  <si>
    <t>DUMBARTON</t>
  </si>
  <si>
    <t>G34 0JZ</t>
  </si>
  <si>
    <t>G42 8RW</t>
  </si>
  <si>
    <t>INVERKIP</t>
  </si>
  <si>
    <t>PA4 8HE</t>
  </si>
  <si>
    <t>RENFREW</t>
  </si>
  <si>
    <t>G64 4EN</t>
  </si>
  <si>
    <t>G11 6RZ</t>
  </si>
  <si>
    <t>G52 3JL</t>
  </si>
  <si>
    <t>G20 6HS</t>
  </si>
  <si>
    <t>G32 7PH</t>
  </si>
  <si>
    <t>G12 0JU</t>
  </si>
  <si>
    <t>G41 1HU</t>
  </si>
  <si>
    <t>G82 3EB</t>
  </si>
  <si>
    <t>PA1 3ES</t>
  </si>
  <si>
    <t>G32 7NB</t>
  </si>
  <si>
    <t>G22 6LJ</t>
  </si>
  <si>
    <t>G40 3LJ</t>
  </si>
  <si>
    <t>G41 3NN</t>
  </si>
  <si>
    <t>G42 8YU</t>
  </si>
  <si>
    <t>G46 6AU</t>
  </si>
  <si>
    <t>G61 3RA</t>
  </si>
  <si>
    <t>G51 3BQ</t>
  </si>
  <si>
    <t>G46 8PR</t>
  </si>
  <si>
    <t>G46 8DF</t>
  </si>
  <si>
    <t>PA1 3QH</t>
  </si>
  <si>
    <t>G32 8EE</t>
  </si>
  <si>
    <t>G32 0TN</t>
  </si>
  <si>
    <t>GREENOCK</t>
  </si>
  <si>
    <t>G44 3DS</t>
  </si>
  <si>
    <t>G33 5NZ</t>
  </si>
  <si>
    <t>G66 8EA</t>
  </si>
  <si>
    <t>G31 1RB</t>
  </si>
  <si>
    <t>G81 2TU</t>
  </si>
  <si>
    <t>CLYDEBANK</t>
  </si>
  <si>
    <t>PA5 9ES</t>
  </si>
  <si>
    <t>ELDERSLIE</t>
  </si>
  <si>
    <t>G61 4RN</t>
  </si>
  <si>
    <t>G66 1JD</t>
  </si>
  <si>
    <t>LOCHWINNOCH</t>
  </si>
  <si>
    <t>G66 4LQ</t>
  </si>
  <si>
    <t>G14 0JX</t>
  </si>
  <si>
    <t>G46 6PW</t>
  </si>
  <si>
    <t>BRIDGE OF WEIR</t>
  </si>
  <si>
    <t>G81 6HD</t>
  </si>
  <si>
    <t>G42 9AF</t>
  </si>
  <si>
    <t>PA3 4RL</t>
  </si>
  <si>
    <t>G20 9AZ</t>
  </si>
  <si>
    <t>G77 6EG</t>
  </si>
  <si>
    <t>G81 1BZ</t>
  </si>
  <si>
    <t>G20 9AA</t>
  </si>
  <si>
    <t>G52 2AA</t>
  </si>
  <si>
    <t>G31 1QL</t>
  </si>
  <si>
    <t>G23 5BA</t>
  </si>
  <si>
    <t>PA1 1ES</t>
  </si>
  <si>
    <t>G22 5JL</t>
  </si>
  <si>
    <t>G82 1LS</t>
  </si>
  <si>
    <t>G41 3YF</t>
  </si>
  <si>
    <t>G41 3YN</t>
  </si>
  <si>
    <t>G14 0YS</t>
  </si>
  <si>
    <t>G82 1PQ</t>
  </si>
  <si>
    <t>WEMYSS BAY</t>
  </si>
  <si>
    <t>G22 7BE</t>
  </si>
  <si>
    <t>G44 3PN</t>
  </si>
  <si>
    <t>G82 1EL</t>
  </si>
  <si>
    <t>GOUROCK</t>
  </si>
  <si>
    <t>G64 2LS</t>
  </si>
  <si>
    <t>G78 1SL</t>
  </si>
  <si>
    <t>BARRHEAD</t>
  </si>
  <si>
    <t>G42 9XL</t>
  </si>
  <si>
    <t>PA1 1EH</t>
  </si>
  <si>
    <t>G14 9XS</t>
  </si>
  <si>
    <t>G76 7BG</t>
  </si>
  <si>
    <t>G52 3QN</t>
  </si>
  <si>
    <t>LINWOOD</t>
  </si>
  <si>
    <t>G82 1LL</t>
  </si>
  <si>
    <t>G13 4QU</t>
  </si>
  <si>
    <t>G42 9JT</t>
  </si>
  <si>
    <t>G21 1TR</t>
  </si>
  <si>
    <t>G53 5EB</t>
  </si>
  <si>
    <t>PA8 6BS</t>
  </si>
  <si>
    <t>ERSKINE</t>
  </si>
  <si>
    <t>PA5 8DZ</t>
  </si>
  <si>
    <t>PA4 8QR</t>
  </si>
  <si>
    <t>G76 0JQ</t>
  </si>
  <si>
    <t>G53 6EQ</t>
  </si>
  <si>
    <t>G41 2AE</t>
  </si>
  <si>
    <t>G22 7BT</t>
  </si>
  <si>
    <t>G82 4PE</t>
  </si>
  <si>
    <t>G77 5LU</t>
  </si>
  <si>
    <t>G66 7DB</t>
  </si>
  <si>
    <t>G21 1DU</t>
  </si>
  <si>
    <t>G22 5ER</t>
  </si>
  <si>
    <t>G61 1LF</t>
  </si>
  <si>
    <t>G62 6PB</t>
  </si>
  <si>
    <t>G11 7BN</t>
  </si>
  <si>
    <t>PA2 0JZ</t>
  </si>
  <si>
    <t>G13 2EX</t>
  </si>
  <si>
    <t>G61 2DW</t>
  </si>
  <si>
    <t>G83 9DZ</t>
  </si>
  <si>
    <t>ALEXANDRIA</t>
  </si>
  <si>
    <t>BONHILL</t>
  </si>
  <si>
    <t>G62 6BL</t>
  </si>
  <si>
    <t>G31 4EB</t>
  </si>
  <si>
    <t>PA8 7JQ</t>
  </si>
  <si>
    <t>G69 6SG</t>
  </si>
  <si>
    <t>G22 7EU</t>
  </si>
  <si>
    <t>G32 8UW</t>
  </si>
  <si>
    <t>PA2 6LL</t>
  </si>
  <si>
    <t>G40 2RZ</t>
  </si>
  <si>
    <t>G31 3NN</t>
  </si>
  <si>
    <t>G77 6NP</t>
  </si>
  <si>
    <t>G40 1BW</t>
  </si>
  <si>
    <t>PA1 2LS</t>
  </si>
  <si>
    <t>PA6 7AR</t>
  </si>
  <si>
    <t>HOUSTON</t>
  </si>
  <si>
    <t>G32 7PB</t>
  </si>
  <si>
    <t>G41 5RB</t>
  </si>
  <si>
    <t>G14 0YU</t>
  </si>
  <si>
    <t>PA5 8AN</t>
  </si>
  <si>
    <t>G32 8UQ</t>
  </si>
  <si>
    <t>G76 7BU</t>
  </si>
  <si>
    <t>G11 6TF</t>
  </si>
  <si>
    <t>G64 2TR</t>
  </si>
  <si>
    <t>G40 1QA</t>
  </si>
  <si>
    <t>G52 3SJ</t>
  </si>
  <si>
    <t>G51 1PX</t>
  </si>
  <si>
    <t>PA1 3PE</t>
  </si>
  <si>
    <t>G83 0LW</t>
  </si>
  <si>
    <t>G83 8LA</t>
  </si>
  <si>
    <t>BALLOCH</t>
  </si>
  <si>
    <t>G66 2PX</t>
  </si>
  <si>
    <t>PA4 8DA</t>
  </si>
  <si>
    <t>G61 3SL</t>
  </si>
  <si>
    <t>G41 1TE</t>
  </si>
  <si>
    <t>G78 3NH</t>
  </si>
  <si>
    <t>NEILSTON</t>
  </si>
  <si>
    <t>G45 9AA</t>
  </si>
  <si>
    <t>G33 3TT</t>
  </si>
  <si>
    <t>G66 3SJ</t>
  </si>
  <si>
    <t>PA3 1NT</t>
  </si>
  <si>
    <t>G12 8TL</t>
  </si>
  <si>
    <t>G32 6LJ</t>
  </si>
  <si>
    <t>G64 1NG</t>
  </si>
  <si>
    <t>G81 4BY</t>
  </si>
  <si>
    <t>G51 3BA</t>
  </si>
  <si>
    <t>G33 2QZ</t>
  </si>
  <si>
    <t>G34 9DT</t>
  </si>
  <si>
    <t>G42 0EH</t>
  </si>
  <si>
    <t>G52 2AZ</t>
  </si>
  <si>
    <t>G82 1NR</t>
  </si>
  <si>
    <t>G66 1HN</t>
  </si>
  <si>
    <t>G76 7NW</t>
  </si>
  <si>
    <t>PA3 2DY</t>
  </si>
  <si>
    <t>G33 1EX</t>
  </si>
  <si>
    <t>G44 5JR</t>
  </si>
  <si>
    <t>G43 1PU</t>
  </si>
  <si>
    <t>G60 5LW</t>
  </si>
  <si>
    <t>G43 1TY</t>
  </si>
  <si>
    <t>G31 4UN</t>
  </si>
  <si>
    <t>PA2 6LZ</t>
  </si>
  <si>
    <t>G23 5QA</t>
  </si>
  <si>
    <t>G51 4AU</t>
  </si>
  <si>
    <t>G43 1HL</t>
  </si>
  <si>
    <t>G77 6EY</t>
  </si>
  <si>
    <t>PA7 5AX</t>
  </si>
  <si>
    <t>BISHOPTON</t>
  </si>
  <si>
    <t>G21 4AL</t>
  </si>
  <si>
    <t>G46 6XW</t>
  </si>
  <si>
    <t>PA3 3DB</t>
  </si>
  <si>
    <t>PA5 8SG</t>
  </si>
  <si>
    <t>G14 9DB</t>
  </si>
  <si>
    <t>G52 3SX</t>
  </si>
  <si>
    <t>G46 7RX</t>
  </si>
  <si>
    <t>G69 7HU</t>
  </si>
  <si>
    <t>G33 1AD</t>
  </si>
  <si>
    <t>PA1 2BS</t>
  </si>
  <si>
    <t>G51 4BP</t>
  </si>
  <si>
    <t>G44 5EH</t>
  </si>
  <si>
    <t>G21 3PR</t>
  </si>
  <si>
    <t>G32 7JZ</t>
  </si>
  <si>
    <t>G43 1RU</t>
  </si>
  <si>
    <t>PORT GLASGOW</t>
  </si>
  <si>
    <t>G81 3NQ</t>
  </si>
  <si>
    <t>G13 1JD</t>
  </si>
  <si>
    <t>G83 0NZ</t>
  </si>
  <si>
    <t>G45 9AW</t>
  </si>
  <si>
    <t>G53 7FY</t>
  </si>
  <si>
    <t>PA2 8EL</t>
  </si>
  <si>
    <t>G81 2TX</t>
  </si>
  <si>
    <t>G69 7AD</t>
  </si>
  <si>
    <t>G22 5AR</t>
  </si>
  <si>
    <t>G66 1JH</t>
  </si>
  <si>
    <t>PA5 8DP</t>
  </si>
  <si>
    <t>PA8 7AA</t>
  </si>
  <si>
    <t>G51 3TB</t>
  </si>
  <si>
    <t>G13 3AY</t>
  </si>
  <si>
    <t>PA4 8QU</t>
  </si>
  <si>
    <t>G40 2DA</t>
  </si>
  <si>
    <t>G66 1NG</t>
  </si>
  <si>
    <t>G81 5NZ</t>
  </si>
  <si>
    <t>G53 7RH</t>
  </si>
  <si>
    <t>G34 9HQ</t>
  </si>
  <si>
    <t>G42 7DR</t>
  </si>
  <si>
    <t>G21 1TU</t>
  </si>
  <si>
    <t>G32 6LY</t>
  </si>
  <si>
    <t>G20 8FB</t>
  </si>
  <si>
    <t>G78 1SG</t>
  </si>
  <si>
    <t>PA1 2AF</t>
  </si>
  <si>
    <t>PA1 1SU</t>
  </si>
  <si>
    <t>G15 7TG</t>
  </si>
  <si>
    <t>G81 2TL</t>
  </si>
  <si>
    <t>Dispenser Post Code</t>
  </si>
  <si>
    <t>Dispenser Address Line 3</t>
  </si>
  <si>
    <t>Dispenser Address Line 2</t>
  </si>
  <si>
    <t>Dispenser Address Line 1</t>
  </si>
  <si>
    <t>Dispenser Reference</t>
  </si>
  <si>
    <t>Dispenser Health Board Name</t>
  </si>
  <si>
    <t>No of Items (Dispensed)</t>
  </si>
  <si>
    <t>z</t>
  </si>
  <si>
    <t>HepC</t>
  </si>
  <si>
    <t>ggc.cpdevteam@nhs.scot</t>
  </si>
  <si>
    <t>#</t>
  </si>
  <si>
    <t>Please complete all details for light grey cells below</t>
  </si>
  <si>
    <t xml:space="preserve">I declare that the information I have provided is correct and complete.  I understand that, if I knowingly provide false information, this may result in disciplinary action and I may be liable to prosecution and civil recovery proceedings.  I agree to co-operate fully with all payment verification procedures.  I agree that any overpayments identified through the post payment verification procedure may be recovered at a future date by National Services Scotland for NHS GGC.
NHS GGC may occasionally share information provided with other relevant parties for the purposes of payment verification, the prevention, detection and investigation of crime and future service development.                            </t>
  </si>
  <si>
    <t>CPNSS</t>
  </si>
  <si>
    <t>Exacerbation of COPD</t>
  </si>
  <si>
    <t>PROCESS/CONTENTS (click on link to go to relevant page)</t>
  </si>
  <si>
    <t>Workbook to be submitted by the 6th day of each month to ensure payment in that month. Submissions received later than the deadline may need to be held over until the following month.</t>
  </si>
  <si>
    <t>West Dun Rota</t>
  </si>
  <si>
    <t>West Dunbartonshire Rota Service</t>
  </si>
  <si>
    <t>Date Rota Undertaken</t>
  </si>
  <si>
    <t>Hours Opened (e.g. 1.00pm - 2.00pm)</t>
  </si>
  <si>
    <t>PLEASE NOTE: THIS CLAIM WILL NOT BE PROCESSED FOR DATES THAT DO NO CORRESPOND TO THE ROTA INFORMATION PUBLISHED BY CPDT</t>
  </si>
  <si>
    <t>Check Rota Information</t>
  </si>
  <si>
    <t>Community Pharmacy Nutritional Support Service</t>
  </si>
  <si>
    <t>COPD</t>
  </si>
  <si>
    <t>220/222 Saracen Street</t>
  </si>
  <si>
    <t>Possilpark</t>
  </si>
  <si>
    <t>Pharmacy Dept Monument Drive</t>
  </si>
  <si>
    <t>Robroyston</t>
  </si>
  <si>
    <t>26 Bridgeton Cross</t>
  </si>
  <si>
    <t>Bridgeton</t>
  </si>
  <si>
    <t>426 Carmunnock Road</t>
  </si>
  <si>
    <t>Croftfoot</t>
  </si>
  <si>
    <t>375 Kilbowie Road</t>
  </si>
  <si>
    <t>770/772  Dumbarton Road</t>
  </si>
  <si>
    <t>Dalmuir</t>
  </si>
  <si>
    <t>Unit 38 Shandwick Square</t>
  </si>
  <si>
    <t>Easterhouse</t>
  </si>
  <si>
    <t>1600 Great Western Road</t>
  </si>
  <si>
    <t>Anniesland</t>
  </si>
  <si>
    <t>3 The Triangle Centre</t>
  </si>
  <si>
    <t>Bishopbriggs</t>
  </si>
  <si>
    <t>277 Byres Road</t>
  </si>
  <si>
    <t>Partick</t>
  </si>
  <si>
    <t>6 Main Street</t>
  </si>
  <si>
    <t>Milngavie</t>
  </si>
  <si>
    <t>9, The Regent Centre</t>
  </si>
  <si>
    <t>Kirkintilloch</t>
  </si>
  <si>
    <t>368 Dumbarton Road</t>
  </si>
  <si>
    <t>Level 3 Buchanan Galleries</t>
  </si>
  <si>
    <t>98 Sylvania Way</t>
  </si>
  <si>
    <t>Clydebank Shopping Centre</t>
  </si>
  <si>
    <t>171-173 Saracen Street</t>
  </si>
  <si>
    <t>4-5 The Avenue At Mearns</t>
  </si>
  <si>
    <t>Newton Mearns</t>
  </si>
  <si>
    <t>Unit A  92 Kilmarnock Road</t>
  </si>
  <si>
    <t>Shawlands</t>
  </si>
  <si>
    <t>2115-2119 Paisley Road West</t>
  </si>
  <si>
    <t>South Cardonald</t>
  </si>
  <si>
    <t>200 Sauchiehall Street</t>
  </si>
  <si>
    <t>55 St Enoch Centre</t>
  </si>
  <si>
    <t>St Enoch Square</t>
  </si>
  <si>
    <t>417 Victoria Road</t>
  </si>
  <si>
    <t>Crosshill</t>
  </si>
  <si>
    <t>119 Royston Road</t>
  </si>
  <si>
    <t>Royston</t>
  </si>
  <si>
    <t>3 Rockbank Place</t>
  </si>
  <si>
    <t>Hardgate Cross</t>
  </si>
  <si>
    <t>21 Main Street</t>
  </si>
  <si>
    <t>1024 Tollcross Road</t>
  </si>
  <si>
    <t>Tollcross</t>
  </si>
  <si>
    <t>224 Kilmarnock Road</t>
  </si>
  <si>
    <t>133 Main Street</t>
  </si>
  <si>
    <t>Lennoxtown</t>
  </si>
  <si>
    <t>170 Carmyle Avenue</t>
  </si>
  <si>
    <t>Carmyle</t>
  </si>
  <si>
    <t>92 Langlands Road</t>
  </si>
  <si>
    <t>Govan</t>
  </si>
  <si>
    <t>2232 Paisley Road West</t>
  </si>
  <si>
    <t>Cardonald</t>
  </si>
  <si>
    <t>Govanhill Pharmacy Ltd</t>
  </si>
  <si>
    <t>Govanhill Health Centre</t>
  </si>
  <si>
    <t>233 Calder Street</t>
  </si>
  <si>
    <t>J A Hogarth (Chemists) Ltd</t>
  </si>
  <si>
    <t>308 Crow Road</t>
  </si>
  <si>
    <t>Broomhill</t>
  </si>
  <si>
    <t>104 Drymen Road</t>
  </si>
  <si>
    <t>20 Main Street</t>
  </si>
  <si>
    <t>Busby</t>
  </si>
  <si>
    <t>971 Carntyne Road</t>
  </si>
  <si>
    <t>Carntyne</t>
  </si>
  <si>
    <t>Unit 7 Baljaffray Shopping Centre</t>
  </si>
  <si>
    <t>Grampian Way</t>
  </si>
  <si>
    <t>Parkhead</t>
  </si>
  <si>
    <t>Maryhill Dispensary Ltd</t>
  </si>
  <si>
    <t>Maryhill Health &amp; Social Care Centre</t>
  </si>
  <si>
    <t>51 Gairbraid Avenue</t>
  </si>
  <si>
    <t>34 Admiral Street</t>
  </si>
  <si>
    <t>Kinning Park</t>
  </si>
  <si>
    <t>26 Norby Road</t>
  </si>
  <si>
    <t>171-177 Baillieston Road</t>
  </si>
  <si>
    <t>Barrachnie</t>
  </si>
  <si>
    <t>101 Cowgate</t>
  </si>
  <si>
    <t>1157-1159 Shettleston Road</t>
  </si>
  <si>
    <t>Shettleston</t>
  </si>
  <si>
    <t>2-4 Craigton Road</t>
  </si>
  <si>
    <t>9 Westray Circus</t>
  </si>
  <si>
    <t>Milton</t>
  </si>
  <si>
    <t>60 Drumoyne Road</t>
  </si>
  <si>
    <t>Shieldhall</t>
  </si>
  <si>
    <t>1067 Pollokshaws Road</t>
  </si>
  <si>
    <t>10 Gorstan Street</t>
  </si>
  <si>
    <t>Summerston</t>
  </si>
  <si>
    <t>1129 Maryhill Road</t>
  </si>
  <si>
    <t>Ruchill</t>
  </si>
  <si>
    <t>10 Braidcraft Terrace</t>
  </si>
  <si>
    <t>Pollok</t>
  </si>
  <si>
    <t>Shettleston Pharmacy Ltd</t>
  </si>
  <si>
    <t>Shettleston Health Centre</t>
  </si>
  <si>
    <t>420 Old Shettleston Road</t>
  </si>
  <si>
    <t>Superdrug Stores Plc</t>
  </si>
  <si>
    <t>Unit 1 The Avenue</t>
  </si>
  <si>
    <t>1236 Royston Road</t>
  </si>
  <si>
    <t>Townhead Health Centre</t>
  </si>
  <si>
    <t>Phase 1  Royal Infirmary</t>
  </si>
  <si>
    <t>168 Woodhill Road</t>
  </si>
  <si>
    <t>Hyndland</t>
  </si>
  <si>
    <t>Pharmacy Dept</t>
  </si>
  <si>
    <t>Parkhead Forge Shopping Centre</t>
  </si>
  <si>
    <t>Barlanark</t>
  </si>
  <si>
    <t>37-39 Eastwoodmains Road</t>
  </si>
  <si>
    <t>Giffnock</t>
  </si>
  <si>
    <t>83 Seres Road</t>
  </si>
  <si>
    <t>Clarkston</t>
  </si>
  <si>
    <t>225 Springburn Way</t>
  </si>
  <si>
    <t>Springburn</t>
  </si>
  <si>
    <t>1322 Shettleston Road</t>
  </si>
  <si>
    <t>Unit 25, 210 Springburn Way</t>
  </si>
  <si>
    <t>144 Balmore Road</t>
  </si>
  <si>
    <t>Parkhouse</t>
  </si>
  <si>
    <t>69 Gilbertfield Street</t>
  </si>
  <si>
    <t>Ruchazie</t>
  </si>
  <si>
    <t>168a Battlefield Road</t>
  </si>
  <si>
    <t>Langside</t>
  </si>
  <si>
    <t>61b Main Street</t>
  </si>
  <si>
    <t>Thornliebank</t>
  </si>
  <si>
    <t>Pollokshaws</t>
  </si>
  <si>
    <t>57 Milngavie Road</t>
  </si>
  <si>
    <t>Bearsden</t>
  </si>
  <si>
    <t>195-197 Knightswood Road</t>
  </si>
  <si>
    <t>North Knightswood</t>
  </si>
  <si>
    <t>56 Cowgate</t>
  </si>
  <si>
    <t>100 Napiershall Street</t>
  </si>
  <si>
    <t>North Kelvin</t>
  </si>
  <si>
    <t>3 - 5 Main Street</t>
  </si>
  <si>
    <t>Baillieston</t>
  </si>
  <si>
    <t>1851-1855 Paisley Road West</t>
  </si>
  <si>
    <t>Kellock Pharmacy Ltd</t>
  </si>
  <si>
    <t>The Braes Shopping Centre, Unit 17</t>
  </si>
  <si>
    <t>Dougrie Drive</t>
  </si>
  <si>
    <t>1035-1041 Shettleston Road</t>
  </si>
  <si>
    <t>92 Kirkintilloch Road</t>
  </si>
  <si>
    <t>Lenzie</t>
  </si>
  <si>
    <t>21 Harmony Row</t>
  </si>
  <si>
    <t>160 Dumbarton Road</t>
  </si>
  <si>
    <t>182 Copland Road</t>
  </si>
  <si>
    <t>Ibrox</t>
  </si>
  <si>
    <t>18 Glenmore Avenue</t>
  </si>
  <si>
    <t>Toryglen</t>
  </si>
  <si>
    <t>116 Nithsdale Road</t>
  </si>
  <si>
    <t>Pollokshields</t>
  </si>
  <si>
    <t>1845 Paisley Road West</t>
  </si>
  <si>
    <t>33 Station Road</t>
  </si>
  <si>
    <t>665 Clarkston Road</t>
  </si>
  <si>
    <t>Netherlee</t>
  </si>
  <si>
    <t>456 Paisley Road West</t>
  </si>
  <si>
    <t>North Kinning Park</t>
  </si>
  <si>
    <t>Unit 2, Greenlaw Village</t>
  </si>
  <si>
    <t>90 Fulton Street</t>
  </si>
  <si>
    <t>Temple</t>
  </si>
  <si>
    <t>1278 Argyle Street</t>
  </si>
  <si>
    <t>Kelvin</t>
  </si>
  <si>
    <t>Drumchapel</t>
  </si>
  <si>
    <t>426 Victoria Road</t>
  </si>
  <si>
    <t>155 Crown Street</t>
  </si>
  <si>
    <t>Gorbals</t>
  </si>
  <si>
    <t>10 Achamore Road</t>
  </si>
  <si>
    <t>63 Kinfauns Drive</t>
  </si>
  <si>
    <t>24 Dunkenny Square</t>
  </si>
  <si>
    <t>8 New Kirk Road</t>
  </si>
  <si>
    <t>693 Great Western Road</t>
  </si>
  <si>
    <t>Hillhead</t>
  </si>
  <si>
    <t>50 Hillington Road South</t>
  </si>
  <si>
    <t>North Cardonald</t>
  </si>
  <si>
    <t>12 The Toll</t>
  </si>
  <si>
    <t>48 North Elgin Street</t>
  </si>
  <si>
    <t>Whitecrook</t>
  </si>
  <si>
    <t>220 Dalmellington Road</t>
  </si>
  <si>
    <t>Crookston</t>
  </si>
  <si>
    <t>Block 6  Glasgow Fort Retail Park</t>
  </si>
  <si>
    <t>Auchinlea Road</t>
  </si>
  <si>
    <t>128 Saracen Street</t>
  </si>
  <si>
    <t>1047 Cathcart Road</t>
  </si>
  <si>
    <t>Mount Florida</t>
  </si>
  <si>
    <t>59 Liddesdale Square</t>
  </si>
  <si>
    <t>350b Duke Street</t>
  </si>
  <si>
    <t>Dennistoun</t>
  </si>
  <si>
    <t>430-432 Duke Street</t>
  </si>
  <si>
    <t>Camlachie</t>
  </si>
  <si>
    <t>137 Abbeyhill Street</t>
  </si>
  <si>
    <t>117 Riverford Road</t>
  </si>
  <si>
    <t>Newlands</t>
  </si>
  <si>
    <t>900 Crow Road</t>
  </si>
  <si>
    <t>Ravenswood Road</t>
  </si>
  <si>
    <t>190 Mosspark Drive</t>
  </si>
  <si>
    <t>Mosspark</t>
  </si>
  <si>
    <t>64 Dumbarton Road</t>
  </si>
  <si>
    <t>Duntocher</t>
  </si>
  <si>
    <t>10 Newdyke Road</t>
  </si>
  <si>
    <t>476 St Vincent Street</t>
  </si>
  <si>
    <t>Anderston</t>
  </si>
  <si>
    <t>1566 Dumbarton Road</t>
  </si>
  <si>
    <t>Scotstoun</t>
  </si>
  <si>
    <t>14 Glasgow Road</t>
  </si>
  <si>
    <t>Eaglesham</t>
  </si>
  <si>
    <t>16 Douglas Street</t>
  </si>
  <si>
    <t>275 Maxwell Road</t>
  </si>
  <si>
    <t>15 Fenwick Road</t>
  </si>
  <si>
    <t>Merrylee</t>
  </si>
  <si>
    <t>1399 Dumbarton Road</t>
  </si>
  <si>
    <t>Whiteinch</t>
  </si>
  <si>
    <t>Haghill</t>
  </si>
  <si>
    <t>54 Lyoncross Road</t>
  </si>
  <si>
    <t>Unit M3  Silverburn Shopping Centre</t>
  </si>
  <si>
    <t>763 Barrhead Road</t>
  </si>
  <si>
    <t>9-10 Darnley Mains Road</t>
  </si>
  <si>
    <t>Darnley</t>
  </si>
  <si>
    <t>128 High Street</t>
  </si>
  <si>
    <t>9 Croftfoot Road</t>
  </si>
  <si>
    <t>213-215 Clarkston Road</t>
  </si>
  <si>
    <t>Cathcart</t>
  </si>
  <si>
    <t>52 Skirsa Street</t>
  </si>
  <si>
    <t>Cadder</t>
  </si>
  <si>
    <t>1049 Tollcross Road</t>
  </si>
  <si>
    <t>17 Busby Road</t>
  </si>
  <si>
    <t>Carmunnock</t>
  </si>
  <si>
    <t>764 Anniesland Road</t>
  </si>
  <si>
    <t>Knightswood Shopping Centre</t>
  </si>
  <si>
    <t>535 Maryhill Road</t>
  </si>
  <si>
    <t>Maryhill</t>
  </si>
  <si>
    <t>Co-op Store</t>
  </si>
  <si>
    <t>190 Crown Street</t>
  </si>
  <si>
    <t>186/188 Abercromby Street</t>
  </si>
  <si>
    <t>Unit 9 1604 Paisley Road West</t>
  </si>
  <si>
    <t>263 Alderman Road</t>
  </si>
  <si>
    <t>Knightswood</t>
  </si>
  <si>
    <t>298 Dyke Road</t>
  </si>
  <si>
    <t>127-135 Great Western Road</t>
  </si>
  <si>
    <t>77 Lochend Road</t>
  </si>
  <si>
    <t>75 Merkland Drive</t>
  </si>
  <si>
    <t>403 Nitshill Road</t>
  </si>
  <si>
    <t>Nitshill</t>
  </si>
  <si>
    <t>7 Eaglesham Road</t>
  </si>
  <si>
    <t>521- 523 Clarkston Road</t>
  </si>
  <si>
    <t>Muirend</t>
  </si>
  <si>
    <t>150 Petershill Road</t>
  </si>
  <si>
    <t>1122 Shettleston Road</t>
  </si>
  <si>
    <t>312 Dumbarton Road</t>
  </si>
  <si>
    <t>167 Auchinairn Road</t>
  </si>
  <si>
    <t>229 Tollcross Road</t>
  </si>
  <si>
    <t>193 Kirkintilloch Road</t>
  </si>
  <si>
    <t>391 Kilbowie Road</t>
  </si>
  <si>
    <t>248 Smithycroft Road</t>
  </si>
  <si>
    <t>Riddrie</t>
  </si>
  <si>
    <t>Castlemilk Health Centre</t>
  </si>
  <si>
    <t>71 Dougrie Drive</t>
  </si>
  <si>
    <t>310 Dumbarton Road</t>
  </si>
  <si>
    <t>Old Kilpatrick</t>
  </si>
  <si>
    <t>405 Great Western Road</t>
  </si>
  <si>
    <t>Woodlands</t>
  </si>
  <si>
    <t>139 Thurston Road</t>
  </si>
  <si>
    <t>Hillington</t>
  </si>
  <si>
    <t>40 Paisley Road West</t>
  </si>
  <si>
    <t>323 Paisley Road West</t>
  </si>
  <si>
    <t>Cessnock</t>
  </si>
  <si>
    <t>6 Campsie Road</t>
  </si>
  <si>
    <t>Milton of Campsie</t>
  </si>
  <si>
    <t>1094 Argyle Street</t>
  </si>
  <si>
    <t>Finnieston</t>
  </si>
  <si>
    <t>1258 Paisley Road West</t>
  </si>
  <si>
    <t>Yoker</t>
  </si>
  <si>
    <t>60 Kyleakin Road</t>
  </si>
  <si>
    <t>Arden</t>
  </si>
  <si>
    <t>Twechar Healthy Living &amp; Enterprise Centre</t>
  </si>
  <si>
    <t>Unit 1AZ St John's Way  Main St</t>
  </si>
  <si>
    <t>145 Spey Road</t>
  </si>
  <si>
    <t>751/753 Pollokshaws Road</t>
  </si>
  <si>
    <t>137 Scaraway Street</t>
  </si>
  <si>
    <t>17 Fieldhead Square</t>
  </si>
  <si>
    <t>Eastwood</t>
  </si>
  <si>
    <t>590 Broomfield Road</t>
  </si>
  <si>
    <t>Bridgeton Health Centre</t>
  </si>
  <si>
    <t>Easterhouse Health Centre</t>
  </si>
  <si>
    <t>9 Auchinlea Road</t>
  </si>
  <si>
    <t>90 Battlefield Road</t>
  </si>
  <si>
    <t>154 Fenwick Road</t>
  </si>
  <si>
    <t>142 Duntocher Road</t>
  </si>
  <si>
    <t>111 Clarkston Road</t>
  </si>
  <si>
    <t>7-9 Kilmarnock Road</t>
  </si>
  <si>
    <t>K.a.t.s. Building</t>
  </si>
  <si>
    <t>9 Fountainwell Drive</t>
  </si>
  <si>
    <t>1907 Dumbarton Road</t>
  </si>
  <si>
    <t>11 Mossvale Crescent</t>
  </si>
  <si>
    <t>Craigend</t>
  </si>
  <si>
    <t>63 Main Street</t>
  </si>
  <si>
    <t>Torrance</t>
  </si>
  <si>
    <t>31 Townhead</t>
  </si>
  <si>
    <t>1000 Cathcart Road</t>
  </si>
  <si>
    <t>6 Minard Road</t>
  </si>
  <si>
    <t>Strathbungo</t>
  </si>
  <si>
    <t>16-18 Admiral Street</t>
  </si>
  <si>
    <t>Baillieston Health Centre</t>
  </si>
  <si>
    <t>20 Muirside Road</t>
  </si>
  <si>
    <t>Kelvindale</t>
  </si>
  <si>
    <t>227 Wallacewell Road</t>
  </si>
  <si>
    <t>Balornock</t>
  </si>
  <si>
    <t>364a Dumbarton Road</t>
  </si>
  <si>
    <t>1239/1243 Dumbarton Road</t>
  </si>
  <si>
    <t>558 Cathcart Road</t>
  </si>
  <si>
    <t>510 Dumbarton Road</t>
  </si>
  <si>
    <t>663-667 Garscube Road</t>
  </si>
  <si>
    <t>Firhill</t>
  </si>
  <si>
    <t>271 Mearns Road</t>
  </si>
  <si>
    <t>47 Garscadden Road</t>
  </si>
  <si>
    <t>Old Drumchapel</t>
  </si>
  <si>
    <t>Pollok Health Centre</t>
  </si>
  <si>
    <t>21 Cowglen Road</t>
  </si>
  <si>
    <t>Springburn Health Centre</t>
  </si>
  <si>
    <t>200 Springburn Way</t>
  </si>
  <si>
    <t>167/169 Main Street</t>
  </si>
  <si>
    <t>71 High Street</t>
  </si>
  <si>
    <t>43 Hamilton Way</t>
  </si>
  <si>
    <t>52c High Street</t>
  </si>
  <si>
    <t>Unit 11 Paisley Centre</t>
  </si>
  <si>
    <t>High Street</t>
  </si>
  <si>
    <t>5 - 7 William Street</t>
  </si>
  <si>
    <t>72 High Street</t>
  </si>
  <si>
    <t>14a High Street</t>
  </si>
  <si>
    <t>152 Main Street</t>
  </si>
  <si>
    <t>Holmscroft H C Ltd</t>
  </si>
  <si>
    <t>Greenock Health And Care Centre</t>
  </si>
  <si>
    <t>Wellington Street</t>
  </si>
  <si>
    <t>88 Belville Street</t>
  </si>
  <si>
    <t>34 Roxburgh Street</t>
  </si>
  <si>
    <t>1 Burns Square</t>
  </si>
  <si>
    <t>118 Shore Street</t>
  </si>
  <si>
    <t>28 Central Way</t>
  </si>
  <si>
    <t>6 Neilston Road</t>
  </si>
  <si>
    <t>5 Penilee Road</t>
  </si>
  <si>
    <t>Ralston</t>
  </si>
  <si>
    <t>142/144 Paisley Road</t>
  </si>
  <si>
    <t>182 Dunlop Street</t>
  </si>
  <si>
    <t>119-121 Grieve Road</t>
  </si>
  <si>
    <t>Tesco Store</t>
  </si>
  <si>
    <t>2 Dalrymple Street</t>
  </si>
  <si>
    <t>11/13 Mitchell Way</t>
  </si>
  <si>
    <t>11 Dalvait Road</t>
  </si>
  <si>
    <t>2 Greenhead Road</t>
  </si>
  <si>
    <t>Ardgowan Road</t>
  </si>
  <si>
    <t>10 Kilblain Street</t>
  </si>
  <si>
    <t>Linwood</t>
  </si>
  <si>
    <t>70 High Street</t>
  </si>
  <si>
    <t>Bargarran Centre</t>
  </si>
  <si>
    <t>Braehead Shopping Centre  Unit MSU 3</t>
  </si>
  <si>
    <t>68 Kings Inch Road</t>
  </si>
  <si>
    <t>Phoenix Retail Park</t>
  </si>
  <si>
    <t>19 Station Road</t>
  </si>
  <si>
    <t>22 High Barholm</t>
  </si>
  <si>
    <t>176 Main Street</t>
  </si>
  <si>
    <t>10 High Street</t>
  </si>
  <si>
    <t>76 Blackstoun Road</t>
  </si>
  <si>
    <t>2/4 Skye Crescent</t>
  </si>
  <si>
    <t>Glenburn</t>
  </si>
  <si>
    <t>118/120 Paisley Road</t>
  </si>
  <si>
    <t>94 Causeyside Street</t>
  </si>
  <si>
    <t>38 Love Street</t>
  </si>
  <si>
    <t>19 Neilston Road</t>
  </si>
  <si>
    <t>80 Sycamore Avenue</t>
  </si>
  <si>
    <t>179 Main Road</t>
  </si>
  <si>
    <t>38 Cardwell Road</t>
  </si>
  <si>
    <t>9 Hairst Street</t>
  </si>
  <si>
    <t>66 Netherhill Road</t>
  </si>
  <si>
    <t>Unit 4 Clippens Road</t>
  </si>
  <si>
    <t>1-2 Stewart Place</t>
  </si>
  <si>
    <t>Bridge Of Weir Road</t>
  </si>
  <si>
    <t>KILMACOLM</t>
  </si>
  <si>
    <t>197-199 Roxburgh Street</t>
  </si>
  <si>
    <t>15 Livery Walk</t>
  </si>
  <si>
    <t>Houston Medical Centre</t>
  </si>
  <si>
    <t>Kirk Road</t>
  </si>
  <si>
    <t>182/4 Main Street</t>
  </si>
  <si>
    <t>Ladyton Shopping Ctr</t>
  </si>
  <si>
    <t>2a Cowal View</t>
  </si>
  <si>
    <t>2a Kip Park</t>
  </si>
  <si>
    <t>19 Mitchell Way</t>
  </si>
  <si>
    <t>172 Main Street</t>
  </si>
  <si>
    <t>Renton</t>
  </si>
  <si>
    <t>27 Gauze Street</t>
  </si>
  <si>
    <t>Lonend</t>
  </si>
  <si>
    <t>41 Hallhill Road</t>
  </si>
  <si>
    <t>Spateston</t>
  </si>
  <si>
    <t>24 Glasgow Road</t>
  </si>
  <si>
    <t>4a Mains Drive</t>
  </si>
  <si>
    <t>Park Mains</t>
  </si>
  <si>
    <t>11 Broomlands Street</t>
  </si>
  <si>
    <t>4 High Street</t>
  </si>
  <si>
    <t>18 Quarry Street</t>
  </si>
  <si>
    <t>61 Neilston Road</t>
  </si>
  <si>
    <t>The Village Store</t>
  </si>
  <si>
    <t>27 Main Street</t>
  </si>
  <si>
    <t>32a Brucehill Road</t>
  </si>
  <si>
    <t>57 Ivanhoe Road</t>
  </si>
  <si>
    <t>Foxbar</t>
  </si>
  <si>
    <t>111 Greenock Road</t>
  </si>
  <si>
    <t>7c Merkins Avenue</t>
  </si>
  <si>
    <t>Bellsmyre</t>
  </si>
  <si>
    <t>Unit 4 Bridgewater Centre</t>
  </si>
  <si>
    <t>55 Main Street</t>
  </si>
  <si>
    <t>8 High Street</t>
  </si>
  <si>
    <t>11/13 Fore Street</t>
  </si>
  <si>
    <t>12 John Wood Street</t>
  </si>
  <si>
    <t>75 Glasgow Road</t>
  </si>
  <si>
    <t>G1 2GF</t>
  </si>
  <si>
    <t>G2 3EN</t>
  </si>
  <si>
    <t>G1 4LZ</t>
  </si>
  <si>
    <t>G31 2ES</t>
  </si>
  <si>
    <t>G33 4RJ</t>
  </si>
  <si>
    <t>G62 8PG</t>
  </si>
  <si>
    <t>G13 1DS</t>
  </si>
  <si>
    <t>G3 8AA</t>
  </si>
  <si>
    <t>G5 9XT</t>
  </si>
  <si>
    <t>G34 9DL</t>
  </si>
  <si>
    <t>G3 8XU</t>
  </si>
  <si>
    <t>G53 6AG</t>
  </si>
  <si>
    <t>G1 1PQ</t>
  </si>
  <si>
    <t>G5 9ZR</t>
  </si>
  <si>
    <t>G4 9AH</t>
  </si>
  <si>
    <t>G4 9HY</t>
  </si>
  <si>
    <t>G3 8LY</t>
  </si>
  <si>
    <t>G41 2HN</t>
  </si>
  <si>
    <t>PA15 1RQ</t>
  </si>
  <si>
    <t>PA12 4DA</t>
  </si>
  <si>
    <t>PA15 4NH</t>
  </si>
  <si>
    <t>PA15 4TA</t>
  </si>
  <si>
    <t>PA15 4NR</t>
  </si>
  <si>
    <t>PA16 0NT</t>
  </si>
  <si>
    <t>PA19 1QZ</t>
  </si>
  <si>
    <t>PA2 6LN</t>
  </si>
  <si>
    <t>PA16 9DP</t>
  </si>
  <si>
    <t>PA16 7AW</t>
  </si>
  <si>
    <t>PA15 1LE</t>
  </si>
  <si>
    <t>PA18 6AT</t>
  </si>
  <si>
    <t>PA15 1SR</t>
  </si>
  <si>
    <t>PA14 5UA</t>
  </si>
  <si>
    <t>PA1 2AB</t>
  </si>
  <si>
    <t>PA10 2EQ</t>
  </si>
  <si>
    <t>PA19 1UH</t>
  </si>
  <si>
    <t>PA3 3PU</t>
  </si>
  <si>
    <t>PA13 4AF</t>
  </si>
  <si>
    <t>PA15 4DA</t>
  </si>
  <si>
    <t>PA11 3NN</t>
  </si>
  <si>
    <t>PA19 1EH</t>
  </si>
  <si>
    <t>PA16 0FZ</t>
  </si>
  <si>
    <t>PA14 5EE</t>
  </si>
  <si>
    <t>PA14 5HU</t>
  </si>
  <si>
    <t>Task list (columns B and C change to black once a completed date is entered into column D)</t>
  </si>
  <si>
    <t>Number of hours claimed</t>
  </si>
  <si>
    <t>Version Control</t>
  </si>
  <si>
    <t>Version</t>
  </si>
  <si>
    <t>Amendment Made</t>
  </si>
  <si>
    <t>Name of Person</t>
  </si>
  <si>
    <t>Checked</t>
  </si>
  <si>
    <t>Date made</t>
  </si>
  <si>
    <t>Claim</t>
  </si>
  <si>
    <t>Janine Glen</t>
  </si>
  <si>
    <t>sum formula added in "Total £ Reimbursement Claimed" field</t>
  </si>
  <si>
    <t>Various</t>
  </si>
  <si>
    <t>CHI number field formatted as a text field to allow for "0"</t>
  </si>
  <si>
    <t>Carolanne Coll</t>
  </si>
  <si>
    <t>Task List</t>
  </si>
  <si>
    <t>Hep C changed to Carolanne</t>
  </si>
  <si>
    <t>JG</t>
  </si>
  <si>
    <t>Field added for "Name of Person who Attended Meeting"</t>
  </si>
  <si>
    <t>Field added to Record Claiming Month</t>
  </si>
  <si>
    <t>Formula moved to allow CoverSheet to change colour</t>
  </si>
  <si>
    <t>Bannerman's Pharmacy</t>
  </si>
  <si>
    <t>Asda Pharmacy</t>
  </si>
  <si>
    <t>Boots UK</t>
  </si>
  <si>
    <t>Possil  Pharmacy</t>
  </si>
  <si>
    <t>Your Local Boots Pharmacy</t>
  </si>
  <si>
    <t>Royston Pharmacy</t>
  </si>
  <si>
    <t>Clan Chemists</t>
  </si>
  <si>
    <t>Dickson Chemist</t>
  </si>
  <si>
    <t>Docherty Pharmacy</t>
  </si>
  <si>
    <t>M Farren Limited</t>
  </si>
  <si>
    <t>Gilbride Chemists</t>
  </si>
  <si>
    <t>J H C Suttie &amp; Co</t>
  </si>
  <si>
    <t>Busby Pharmacy</t>
  </si>
  <si>
    <t>Lightburn Pharmacy</t>
  </si>
  <si>
    <t>S H Mehta Pharmacy</t>
  </si>
  <si>
    <t>Well Pharmacy</t>
  </si>
  <si>
    <t>Craigton Pharmacy</t>
  </si>
  <si>
    <t>Westray Pharmacy</t>
  </si>
  <si>
    <t>Mackie Pharmacy</t>
  </si>
  <si>
    <t>Maryhill Pharmacy</t>
  </si>
  <si>
    <t>Braidcraft Pharmacy</t>
  </si>
  <si>
    <t>Townhead H C Pharmacy</t>
  </si>
  <si>
    <t>Woodhill Pharmacy</t>
  </si>
  <si>
    <t>Rowlands Pharmacy</t>
  </si>
  <si>
    <t>Battlefield Pharmacy</t>
  </si>
  <si>
    <t>Catterson Pharmacy</t>
  </si>
  <si>
    <t>Harmony Row Pharmacy</t>
  </si>
  <si>
    <t>Partick Pharmacy</t>
  </si>
  <si>
    <t>Graeme Pharmacy</t>
  </si>
  <si>
    <t>Houlihan Pharmacy Possil</t>
  </si>
  <si>
    <t>Mount Florida Pharmacy</t>
  </si>
  <si>
    <t>Liddesdale Pharmacy</t>
  </si>
  <si>
    <t>Morrisons Pharmacy</t>
  </si>
  <si>
    <t>TLC Mosspark Pharmacy</t>
  </si>
  <si>
    <t>Pulse Pharmacy</t>
  </si>
  <si>
    <t>LG Pharmacy</t>
  </si>
  <si>
    <t>Willis Pharmacy</t>
  </si>
  <si>
    <t>Eaglesham Pharmacy</t>
  </si>
  <si>
    <t>Pollokshields Pharmacy</t>
  </si>
  <si>
    <t>Kennyhill Pharmacy</t>
  </si>
  <si>
    <t>Lyoncross Pharmacy</t>
  </si>
  <si>
    <t>Houlihan Pharmacy Darnley</t>
  </si>
  <si>
    <t>High Street Pharmacy</t>
  </si>
  <si>
    <t>Cadder Pharmacy</t>
  </si>
  <si>
    <t>Macbon Chemist</t>
  </si>
  <si>
    <t>Carmunnock Pharmacy</t>
  </si>
  <si>
    <t>Abbey Chemist</t>
  </si>
  <si>
    <t>Muirend Pharmacy</t>
  </si>
  <si>
    <t>First Stop Pharmacy</t>
  </si>
  <si>
    <t>Robertson Pharmacy</t>
  </si>
  <si>
    <t>Auchinairn Pharmacy</t>
  </si>
  <si>
    <t>Tollcross Pharmacy</t>
  </si>
  <si>
    <t>J F Forbes</t>
  </si>
  <si>
    <t>Houlihan Pharmacy Riddrie</t>
  </si>
  <si>
    <t>C H C (Pharmacy) Ltd</t>
  </si>
  <si>
    <t>Park Road Pharmacy</t>
  </si>
  <si>
    <t>Guidi Pharmacy Ltd</t>
  </si>
  <si>
    <t>Cessnock Pharmacy</t>
  </si>
  <si>
    <t>Rightdose Pharmacy</t>
  </si>
  <si>
    <t>Campsie Pharmacy</t>
  </si>
  <si>
    <t>Reach Pharmacy</t>
  </si>
  <si>
    <t>Thistle Pharmacy</t>
  </si>
  <si>
    <t>Houlihan Pharmacy Arden</t>
  </si>
  <si>
    <t>Twechar Pharmacy</t>
  </si>
  <si>
    <t>Queens Park Pharmacy</t>
  </si>
  <si>
    <t>Milton Pharmacy</t>
  </si>
  <si>
    <t>Eastwood Pharmacy</t>
  </si>
  <si>
    <t>Rx Pharmacy</t>
  </si>
  <si>
    <t>Langside Pharmacy</t>
  </si>
  <si>
    <t>Penney Pharmacy</t>
  </si>
  <si>
    <t>Shawlands Pharmacy</t>
  </si>
  <si>
    <t>Sighthill Pharmacy</t>
  </si>
  <si>
    <t>Sinclair Pharmacy</t>
  </si>
  <si>
    <t>Apple Pharmacy</t>
  </si>
  <si>
    <t>Torrance Pharmacy</t>
  </si>
  <si>
    <t>Townhead Pharmacy</t>
  </si>
  <si>
    <t>Wellcare Pharmacy</t>
  </si>
  <si>
    <t>Dears Pharmacy</t>
  </si>
  <si>
    <t>Nancy's Chemist</t>
  </si>
  <si>
    <t>Buchanan &amp; Campbell Chemist</t>
  </si>
  <si>
    <t>Crosshill Pharmacy</t>
  </si>
  <si>
    <t>Broom Pharmacy</t>
  </si>
  <si>
    <t>Garscadden Pharmacy</t>
  </si>
  <si>
    <t>Eastwoodmains Pharmacy</t>
  </si>
  <si>
    <t>Cowgate Pharmacy</t>
  </si>
  <si>
    <t>Knightswood Pharmacy</t>
  </si>
  <si>
    <t>Howard Pharmacy</t>
  </si>
  <si>
    <t>Care Pharmacy</t>
  </si>
  <si>
    <t>M&amp;D Green William Street Pharmacy</t>
  </si>
  <si>
    <t>M&amp;D Green 72 High Street Pharmacy</t>
  </si>
  <si>
    <t>M&amp;D Green Lochwinnoch Pharmacy</t>
  </si>
  <si>
    <t>Houlihan Pharmacy</t>
  </si>
  <si>
    <t>Dr Donald R Fraser</t>
  </si>
  <si>
    <t>TLC Pierhead Pharmacy</t>
  </si>
  <si>
    <t>McDade Pharmacy</t>
  </si>
  <si>
    <t>Still Pharmacy</t>
  </si>
  <si>
    <t>E R McAnerney</t>
  </si>
  <si>
    <t>Tesco Pharmacy</t>
  </si>
  <si>
    <t>Greenhead Pharmacy</t>
  </si>
  <si>
    <t>Wemyss Bay Pharmacy</t>
  </si>
  <si>
    <t>Davidsons Chemists</t>
  </si>
  <si>
    <t>Glenburn Pharmacy</t>
  </si>
  <si>
    <t>Pettigrew's Pharmacy</t>
  </si>
  <si>
    <t>Clyde Pharmacy</t>
  </si>
  <si>
    <t>Bonhill Pharmacy Ltd</t>
  </si>
  <si>
    <t>TLC Gourock Pharmacy</t>
  </si>
  <si>
    <t>TLC Inverkip Pharmacy</t>
  </si>
  <si>
    <t>Marchbanks Pharmacy</t>
  </si>
  <si>
    <t>Brucehill Pharmacy</t>
  </si>
  <si>
    <t>Foxbar Pharmacy</t>
  </si>
  <si>
    <t>Bishopton Pharmacy</t>
  </si>
  <si>
    <t>Clarkes Chemist</t>
  </si>
  <si>
    <t>Andrew Hughes Chemist</t>
  </si>
  <si>
    <t>Neilston Pharmacy</t>
  </si>
  <si>
    <t>Gairbraid Pharmacy</t>
  </si>
  <si>
    <t>Fee for day time meetings increased to £185.00</t>
  </si>
  <si>
    <t>Rota</t>
  </si>
  <si>
    <t>Rota fee should be £106.66</t>
  </si>
  <si>
    <t>Look Up Sheet</t>
  </si>
  <si>
    <t>Updated</t>
  </si>
  <si>
    <t>Peak Health Pharmacy</t>
  </si>
  <si>
    <t>North Park Pharmacy</t>
  </si>
  <si>
    <t>G15 8NB</t>
  </si>
  <si>
    <t>M&amp;M Healthcare</t>
  </si>
  <si>
    <t>Healthful Pharmacy Cardonald</t>
  </si>
  <si>
    <t>Drumoyne Pharmacy</t>
  </si>
  <si>
    <t>Kilbowie Pharmacy</t>
  </si>
  <si>
    <t>Unit 2, 317 Hallhill Road</t>
  </si>
  <si>
    <t>201 Abercromby St</t>
  </si>
  <si>
    <t>Merryvale Pharmacy</t>
  </si>
  <si>
    <t>Dalmuir Pharmacy</t>
  </si>
  <si>
    <t>Station Road Pharmacy</t>
  </si>
  <si>
    <t>Dumbarton Pharmacy</t>
  </si>
  <si>
    <t>Sheet Removed</t>
  </si>
  <si>
    <t>Cover Sheet</t>
  </si>
  <si>
    <t>FHS Category removed</t>
  </si>
  <si>
    <t>Amiry&amp;Gilbride Pharmacy &amp; Travel Clinic</t>
  </si>
  <si>
    <t>St Georges Cross</t>
  </si>
  <si>
    <t xml:space="preserve">Lauren Keenan </t>
  </si>
  <si>
    <t xml:space="preserve">Changed Karens name to Lauren </t>
  </si>
  <si>
    <t>0141 946 3212</t>
  </si>
  <si>
    <t>0141 641 3880</t>
  </si>
  <si>
    <t>0141 637 3747</t>
  </si>
  <si>
    <t>0141 429 4131</t>
  </si>
  <si>
    <t>01475 636 396</t>
  </si>
  <si>
    <t>01475 722 965</t>
  </si>
  <si>
    <t>0141 552 2528</t>
  </si>
  <si>
    <t>0141 889 3377</t>
  </si>
  <si>
    <t>0141 889 9883</t>
  </si>
  <si>
    <t>0141 946 1632</t>
  </si>
  <si>
    <t>0141 945 1842</t>
  </si>
  <si>
    <t>0141 336 8114</t>
  </si>
  <si>
    <t>0141 336 8075</t>
  </si>
  <si>
    <t>0141 777 7224</t>
  </si>
  <si>
    <t>0141 332 5444</t>
  </si>
  <si>
    <t>0141 332 5713</t>
  </si>
  <si>
    <t>0141 429 1919</t>
  </si>
  <si>
    <t>01389 742 384</t>
  </si>
  <si>
    <t>01236 827 620</t>
  </si>
  <si>
    <t>0141 390 2418</t>
  </si>
  <si>
    <t>0141 558 1451</t>
  </si>
  <si>
    <t>0141 632 0243</t>
  </si>
  <si>
    <t>0141 557 6210</t>
  </si>
  <si>
    <t>0141 414 1510</t>
  </si>
  <si>
    <t>0141 842 8520</t>
  </si>
  <si>
    <t>0141 620 0232</t>
  </si>
  <si>
    <t>0141 771 7994</t>
  </si>
  <si>
    <t>0141 776 1264</t>
  </si>
  <si>
    <t>0141 778 5505</t>
  </si>
  <si>
    <t>0141 569 3106</t>
  </si>
  <si>
    <t>0141 881 8193</t>
  </si>
  <si>
    <t>0141 644 4640</t>
  </si>
  <si>
    <t>0141 531 6826</t>
  </si>
  <si>
    <t>01475 722 526</t>
  </si>
  <si>
    <t>01389 752 476</t>
  </si>
  <si>
    <t>0141 889 2514</t>
  </si>
  <si>
    <t>0141 812 5788</t>
  </si>
  <si>
    <t>0141 889 2576</t>
  </si>
  <si>
    <t>0141 886 2085</t>
  </si>
  <si>
    <t>01505 320 196</t>
  </si>
  <si>
    <t>0141 889 3687</t>
  </si>
  <si>
    <t>0141 334 0353</t>
  </si>
  <si>
    <t>01389 722 822</t>
  </si>
  <si>
    <t>0141 772 0070</t>
  </si>
  <si>
    <t>0141 339 1954</t>
  </si>
  <si>
    <t>0141 956 1241</t>
  </si>
  <si>
    <t>0141 776 3418</t>
  </si>
  <si>
    <t>0141 339 4565</t>
  </si>
  <si>
    <t>0141 952 2217</t>
  </si>
  <si>
    <t>0141 639 5979</t>
  </si>
  <si>
    <t>0141 632 0924</t>
  </si>
  <si>
    <t>0141 882 1063</t>
  </si>
  <si>
    <t>0141 248 7387</t>
  </si>
  <si>
    <t>0141 423 1065</t>
  </si>
  <si>
    <t>0141 943 0348</t>
  </si>
  <si>
    <t>0141 334 2524</t>
  </si>
  <si>
    <t>0141 638 1316</t>
  </si>
  <si>
    <t>0141 778 8301</t>
  </si>
  <si>
    <t>0141 776 1202</t>
  </si>
  <si>
    <t>0141 958 0634</t>
  </si>
  <si>
    <t>0141 339 3353</t>
  </si>
  <si>
    <t>0141 422 2604</t>
  </si>
  <si>
    <t>0141 429 0416</t>
  </si>
  <si>
    <t>0141 339 0012</t>
  </si>
  <si>
    <t>0141 882 8829</t>
  </si>
  <si>
    <t>0141 638 8803</t>
  </si>
  <si>
    <t>0141 562 0310</t>
  </si>
  <si>
    <t>0141 882 8877</t>
  </si>
  <si>
    <t>0141 773 4817</t>
  </si>
  <si>
    <t>0141 554 2988</t>
  </si>
  <si>
    <t>0141 554 5448</t>
  </si>
  <si>
    <t>0141 778 1404</t>
  </si>
  <si>
    <t>0141 881 6967</t>
  </si>
  <si>
    <t>0141 771 9339</t>
  </si>
  <si>
    <t>01389 752 606</t>
  </si>
  <si>
    <t>01389 763 907</t>
  </si>
  <si>
    <t>01475 720 805</t>
  </si>
  <si>
    <t>01505 320 396</t>
  </si>
  <si>
    <t>0141 889 3897</t>
  </si>
  <si>
    <t>0141 887 4502</t>
  </si>
  <si>
    <t>0141 887 7400</t>
  </si>
  <si>
    <t>0141 810 3601</t>
  </si>
  <si>
    <t>0141 885 1544</t>
  </si>
  <si>
    <t>01389 752 038</t>
  </si>
  <si>
    <t>0141 885 9099</t>
  </si>
  <si>
    <t>0141 886 2148</t>
  </si>
  <si>
    <t>0141 561 1020</t>
  </si>
  <si>
    <t>01505 327 505</t>
  </si>
  <si>
    <t>01505 872 926</t>
  </si>
  <si>
    <t>01505 613 614</t>
  </si>
  <si>
    <t>01505 614 739</t>
  </si>
  <si>
    <t>0141 881 5686</t>
  </si>
  <si>
    <t>0141 333 9306</t>
  </si>
  <si>
    <t>0141 882 8700</t>
  </si>
  <si>
    <t>0141 639 8269</t>
  </si>
  <si>
    <t>01389 762 598</t>
  </si>
  <si>
    <t>2358-2360 Dumbarton Road</t>
  </si>
  <si>
    <t>0141 959 1478</t>
  </si>
  <si>
    <t>0141 632 3356</t>
  </si>
  <si>
    <t>0141 423 0344</t>
  </si>
  <si>
    <t>0141 637 1907</t>
  </si>
  <si>
    <t>01389 752 914</t>
  </si>
  <si>
    <t>01389 765 077</t>
  </si>
  <si>
    <t>01389 873 764</t>
  </si>
  <si>
    <t>0141 812 0112</t>
  </si>
  <si>
    <t>0141 644 4344</t>
  </si>
  <si>
    <t>0141 770 4063</t>
  </si>
  <si>
    <t>0141 942 0274</t>
  </si>
  <si>
    <t>0141 956 5235</t>
  </si>
  <si>
    <t>01389 752 012</t>
  </si>
  <si>
    <t>0141 339 3235</t>
  </si>
  <si>
    <t>0141 778 6161</t>
  </si>
  <si>
    <t>0141 531 8558</t>
  </si>
  <si>
    <t>0141 881 1750</t>
  </si>
  <si>
    <t>0141 445 2552</t>
  </si>
  <si>
    <t>0141 959 2063</t>
  </si>
  <si>
    <t>0141 959 2196</t>
  </si>
  <si>
    <t>0141 632 0690</t>
  </si>
  <si>
    <t>0141 944 1577</t>
  </si>
  <si>
    <t>0141 429 2995</t>
  </si>
  <si>
    <t>0141 427 0347</t>
  </si>
  <si>
    <t>0141 632 0293</t>
  </si>
  <si>
    <t>01475 632 028</t>
  </si>
  <si>
    <t>0141 423 5530</t>
  </si>
  <si>
    <t>0141 882 1129</t>
  </si>
  <si>
    <t>01360 312 389</t>
  </si>
  <si>
    <t>0141 557 2121</t>
  </si>
  <si>
    <t>01355 303 148</t>
  </si>
  <si>
    <t>01475 722 615</t>
  </si>
  <si>
    <t>0141 336 8561</t>
  </si>
  <si>
    <t>0141 632 1335</t>
  </si>
  <si>
    <t>0141 772 1830</t>
  </si>
  <si>
    <t>0141 621 2970</t>
  </si>
  <si>
    <t>0141 339 2349</t>
  </si>
  <si>
    <t>0141 770 4540</t>
  </si>
  <si>
    <t>0141 638 4489</t>
  </si>
  <si>
    <t>0141 889 5741</t>
  </si>
  <si>
    <t>0141 427 9779</t>
  </si>
  <si>
    <t>01389 872 255</t>
  </si>
  <si>
    <t>01475 639 489</t>
  </si>
  <si>
    <t>01475 638 712</t>
  </si>
  <si>
    <t>01475 522 784</t>
  </si>
  <si>
    <t>0141 778 3310</t>
  </si>
  <si>
    <t>0141 959 9150</t>
  </si>
  <si>
    <t>0141 334 2268</t>
  </si>
  <si>
    <t>0141 339 0304</t>
  </si>
  <si>
    <t>0141 445 2087</t>
  </si>
  <si>
    <t>0141 445 5135</t>
  </si>
  <si>
    <t>0141 427 1676</t>
  </si>
  <si>
    <t>0141 647 3364</t>
  </si>
  <si>
    <t>0141 649 8915</t>
  </si>
  <si>
    <t>0141 882 8535</t>
  </si>
  <si>
    <t>0141 942 6626</t>
  </si>
  <si>
    <t>0141 638 0150</t>
  </si>
  <si>
    <t>0141 889 2256</t>
  </si>
  <si>
    <t>0141 558 7327</t>
  </si>
  <si>
    <t>0141 339 5258</t>
  </si>
  <si>
    <t>0141 637 2014</t>
  </si>
  <si>
    <t>0141 334 4840</t>
  </si>
  <si>
    <t>0141 423 1856</t>
  </si>
  <si>
    <t>01505 862 370</t>
  </si>
  <si>
    <t>0141 959 2551</t>
  </si>
  <si>
    <t>0141 952 7066</t>
  </si>
  <si>
    <t>0141 634 0613</t>
  </si>
  <si>
    <t>0141 952 9510</t>
  </si>
  <si>
    <t>0141 959 2422</t>
  </si>
  <si>
    <t>0141 944 3479</t>
  </si>
  <si>
    <t>0141 959 2456</t>
  </si>
  <si>
    <t>0141 959 0618</t>
  </si>
  <si>
    <t>0141 558 5259</t>
  </si>
  <si>
    <t>0141 778 2017</t>
  </si>
  <si>
    <t>0141 558 5209</t>
  </si>
  <si>
    <t>0141 336 8180</t>
  </si>
  <si>
    <t>0141 774 3100</t>
  </si>
  <si>
    <t>0141 423 0086</t>
  </si>
  <si>
    <t>0141 427 0424</t>
  </si>
  <si>
    <t>0141 639 1996</t>
  </si>
  <si>
    <t>0141 554 3281</t>
  </si>
  <si>
    <t>0141 558 5888</t>
  </si>
  <si>
    <t>0141 531 6534</t>
  </si>
  <si>
    <t>0141 531 8020</t>
  </si>
  <si>
    <t>0141 561 0060</t>
  </si>
  <si>
    <t>01475 704 355</t>
  </si>
  <si>
    <t>01505 816 889</t>
  </si>
  <si>
    <t>0141 221 3690</t>
  </si>
  <si>
    <t>0141 774 2900</t>
  </si>
  <si>
    <t>01389 873 672</t>
  </si>
  <si>
    <t>01475 202 130</t>
  </si>
  <si>
    <t>0141 889 2304</t>
  </si>
  <si>
    <t>Unit 19a Bridge Street</t>
  </si>
  <si>
    <t>01505 322 914</t>
  </si>
  <si>
    <t>0141 889 2216</t>
  </si>
  <si>
    <t>0141 887 7842</t>
  </si>
  <si>
    <t>0141 849 1030</t>
  </si>
  <si>
    <t>G13 1HQ</t>
  </si>
  <si>
    <t>0141 959 0353</t>
  </si>
  <si>
    <t>0141 942 9248</t>
  </si>
  <si>
    <t>0141 332 1478</t>
  </si>
  <si>
    <t>0141 882 1513</t>
  </si>
  <si>
    <t>0141 944 5724</t>
  </si>
  <si>
    <t>0141 892 2370</t>
  </si>
  <si>
    <t>0141 445 1352</t>
  </si>
  <si>
    <t>0141 336 8914</t>
  </si>
  <si>
    <t>398-400 Cumbernauld Road</t>
  </si>
  <si>
    <t>0141 554 2165</t>
  </si>
  <si>
    <t>0141 946 8502</t>
  </si>
  <si>
    <t>0141 772 2752</t>
  </si>
  <si>
    <t>0141 772 1771</t>
  </si>
  <si>
    <t>0141 772 1423</t>
  </si>
  <si>
    <t>01505 320 116</t>
  </si>
  <si>
    <t>01505 335 986</t>
  </si>
  <si>
    <t>01505 842 227</t>
  </si>
  <si>
    <t>0141 884 4842</t>
  </si>
  <si>
    <t>01475 741 029</t>
  </si>
  <si>
    <t>01475 741 035</t>
  </si>
  <si>
    <t>01360 312 458</t>
  </si>
  <si>
    <t>0141 949 0906</t>
  </si>
  <si>
    <t>0141 763 0002</t>
  </si>
  <si>
    <t>0141 776 4435</t>
  </si>
  <si>
    <t>0141 776 4634</t>
  </si>
  <si>
    <t>0141 451 2623</t>
  </si>
  <si>
    <t>01475 722 805</t>
  </si>
  <si>
    <t>01475 722 940</t>
  </si>
  <si>
    <t>0141 639 2723</t>
  </si>
  <si>
    <t>0141 956 1710</t>
  </si>
  <si>
    <t>0141 552 2050</t>
  </si>
  <si>
    <t>01389 762 359</t>
  </si>
  <si>
    <t>0141 552 4116</t>
  </si>
  <si>
    <t>01475 522 995</t>
  </si>
  <si>
    <t>0141 564 1211</t>
  </si>
  <si>
    <t>0141 204 0298</t>
  </si>
  <si>
    <t>01505 321 413</t>
  </si>
  <si>
    <t>01505 335 275</t>
  </si>
  <si>
    <t>0141 429 1884</t>
  </si>
  <si>
    <t>0141 554 6116</t>
  </si>
  <si>
    <t>0141 632 1364</t>
  </si>
  <si>
    <t>0141 632 1149</t>
  </si>
  <si>
    <t>0141 637 6000</t>
  </si>
  <si>
    <t>01389 768 818</t>
  </si>
  <si>
    <t>0141 638 0084</t>
  </si>
  <si>
    <t>0141 882 2046</t>
  </si>
  <si>
    <t>0141 554 0932</t>
  </si>
  <si>
    <t>0141 773 2003</t>
  </si>
  <si>
    <t>0141 632 0075</t>
  </si>
  <si>
    <t>0141 644 1765</t>
  </si>
  <si>
    <t>0141 952 1285</t>
  </si>
  <si>
    <t>0141 632 0222</t>
  </si>
  <si>
    <t>0141 632 1202</t>
  </si>
  <si>
    <t>0141 554 6921</t>
  </si>
  <si>
    <t>0141 637 2638</t>
  </si>
  <si>
    <t>0141 881 1385</t>
  </si>
  <si>
    <t>0141 943 1086</t>
  </si>
  <si>
    <t>01505 704 142</t>
  </si>
  <si>
    <t>01505 706 576</t>
  </si>
  <si>
    <t>0141 946 3389</t>
  </si>
  <si>
    <t>0141 531 6210</t>
  </si>
  <si>
    <t>0141 552 5929</t>
  </si>
  <si>
    <t>01389 742 225</t>
  </si>
  <si>
    <t>0141 639 7191</t>
  </si>
  <si>
    <t>0141 557 0179</t>
  </si>
  <si>
    <t>01475 295 110</t>
  </si>
  <si>
    <t>0141 339 5979</t>
  </si>
  <si>
    <t>0141 774 8632</t>
  </si>
  <si>
    <t>0141 551 8310</t>
  </si>
  <si>
    <t>01360 620 291</t>
  </si>
  <si>
    <t>Easterhouse Pharmacy</t>
  </si>
  <si>
    <t>01505 705 822</t>
  </si>
  <si>
    <t>0141 427 1646</t>
  </si>
  <si>
    <t>0141 772 1660</t>
  </si>
  <si>
    <t>0141 649 0358</t>
  </si>
  <si>
    <t>0141 959 5689</t>
  </si>
  <si>
    <t>0141 771 9216</t>
  </si>
  <si>
    <t>0141 772 0114</t>
  </si>
  <si>
    <t>Trish Cawley</t>
  </si>
  <si>
    <t>HSCP</t>
  </si>
  <si>
    <t>HSCP Field Inserted</t>
  </si>
  <si>
    <t>Patient's Full Name</t>
  </si>
  <si>
    <t>Date of Consultation</t>
  </si>
  <si>
    <t>2016/17</t>
  </si>
  <si>
    <t>2017/18</t>
  </si>
  <si>
    <t>2018/19</t>
  </si>
  <si>
    <t>2023/24</t>
  </si>
  <si>
    <t>Naloxone</t>
  </si>
  <si>
    <t>Hospital Discharge Service</t>
  </si>
  <si>
    <t>Flu Vaccinations</t>
  </si>
  <si>
    <t>Service Fees</t>
  </si>
  <si>
    <t>Updated fees inserted</t>
  </si>
  <si>
    <t>Included field for Patient's Name - From Narinder Dhillon</t>
  </si>
  <si>
    <t>Included field for date of consultation</t>
  </si>
  <si>
    <t>Deleted individual activity codes</t>
  </si>
  <si>
    <t>Hep C</t>
  </si>
  <si>
    <t>Fee updated to £420.00</t>
  </si>
  <si>
    <t>Total</t>
  </si>
  <si>
    <t>Fee updated to £112.00</t>
  </si>
  <si>
    <t>Lianne Hatch</t>
  </si>
  <si>
    <t>Updated to reflect Lianne's appointment</t>
  </si>
  <si>
    <t>Pharmacy LookUp</t>
  </si>
  <si>
    <t>Updated details added</t>
  </si>
  <si>
    <t>Date downloaded 06/03/2024</t>
  </si>
  <si>
    <t>Glasgow City HSCP - North West</t>
  </si>
  <si>
    <t>Glasgow City HSCP - North East</t>
  </si>
  <si>
    <t>East Dunbartonshire HSCP</t>
  </si>
  <si>
    <t>West Dunbartonshire HSCP</t>
  </si>
  <si>
    <t>East Renfrewshire HSCP</t>
  </si>
  <si>
    <t>Glasgow City HSCP - South</t>
  </si>
  <si>
    <t>0141 429 5037</t>
  </si>
  <si>
    <t>0141 378 7495</t>
  </si>
  <si>
    <t>Clarkes Chemist Dalmarnock</t>
  </si>
  <si>
    <t>Inverclyde HSCP</t>
  </si>
  <si>
    <t>Renfrewshire HSCP</t>
  </si>
  <si>
    <t>Phone Number</t>
  </si>
  <si>
    <t>Phone Number Added</t>
  </si>
  <si>
    <t>Inserted autosum function</t>
  </si>
  <si>
    <t>Date of Submission field moved to top of section and font enlarged</t>
  </si>
  <si>
    <t>SERVICE FEE PAYMENTS</t>
  </si>
  <si>
    <t>2019/2020</t>
  </si>
  <si>
    <t>ADRS SERVICES</t>
  </si>
  <si>
    <t>Disulfiram</t>
  </si>
  <si>
    <t>Per Patient Fee / per Month:</t>
  </si>
  <si>
    <t>IEP</t>
  </si>
  <si>
    <t>Per Transaction Fee:</t>
  </si>
  <si>
    <t>Opioid Substitution Therapy Service</t>
  </si>
  <si>
    <t>Buvidal Administration</t>
  </si>
  <si>
    <t>Per Administration Fee:</t>
  </si>
  <si>
    <t>£40</t>
  </si>
  <si>
    <t>One-off Service Set Up Fee:</t>
  </si>
  <si>
    <t>£300</t>
  </si>
  <si>
    <t>LOCALLY NEGOTIATED SERVICES</t>
  </si>
  <si>
    <t>Per Resident Fee:</t>
  </si>
  <si>
    <t>Call Out Fees for Urgent Prescriptions</t>
  </si>
  <si>
    <t>Per Consultation Fee:</t>
  </si>
  <si>
    <t>Monitoring Payment:</t>
  </si>
  <si>
    <t>Opt-in:</t>
  </si>
  <si>
    <t>Patient Registration Fee:</t>
  </si>
  <si>
    <t>Supply Payment:</t>
  </si>
  <si>
    <t>Per Patient Fee:</t>
  </si>
  <si>
    <t>Locum Fees - Training Attendance:</t>
  </si>
  <si>
    <t>Hourly Rate:</t>
  </si>
  <si>
    <t>Christmas / New Year Holidays:</t>
  </si>
  <si>
    <t>3 hrs/day when required for service provision</t>
  </si>
  <si>
    <t>NATIONAL SERVICES</t>
  </si>
  <si>
    <t>Business Risk:</t>
  </si>
  <si>
    <t>Pharmaceutical Care:</t>
  </si>
  <si>
    <t>Training Fee:</t>
  </si>
  <si>
    <t>Vaccination Fee:</t>
  </si>
  <si>
    <t>Per Patient Fee / per Year:</t>
  </si>
  <si>
    <t>125 Cleveden Road</t>
  </si>
  <si>
    <t xml:space="preserve">Lianne Hatch </t>
  </si>
  <si>
    <t xml:space="preserve">Janine Glen </t>
  </si>
  <si>
    <t>Tweaked colours so all the sections in yellow blend at the top, Conditional formatting in G11 that is red unless filled in, Warning message appears in A8 if value not entered in G11</t>
  </si>
  <si>
    <t>0141 556 6729</t>
  </si>
  <si>
    <t>Triangle Shopping Centre, Kirkintilloch Road</t>
  </si>
  <si>
    <t>0141 781 1995</t>
  </si>
  <si>
    <t>0141 771 7650</t>
  </si>
  <si>
    <t>Capsule Pharmacy</t>
  </si>
  <si>
    <t>Unit 3 Kennishead Ave</t>
  </si>
  <si>
    <t>0141 812 2846</t>
  </si>
  <si>
    <t>0141 881 1483</t>
  </si>
  <si>
    <t>Updated to reflect new contractor codes</t>
  </si>
  <si>
    <t>N/A</t>
  </si>
  <si>
    <t xml:space="preserve">Please select </t>
  </si>
  <si>
    <t xml:space="preserve">Alfentanil 500microgram/ml 2ml injection </t>
  </si>
  <si>
    <t xml:space="preserve">Alfentanil 5mg/ml 1ml injection </t>
  </si>
  <si>
    <t xml:space="preserve">Clonazepam 1mg/ml 1ml injection (unlicensed) </t>
  </si>
  <si>
    <t xml:space="preserve">Cyclizine 50mg/1ml injection </t>
  </si>
  <si>
    <t xml:space="preserve">Dexamethasone 3.3mg/1ml injection </t>
  </si>
  <si>
    <t xml:space="preserve">Dexamethasone 2mg tablets </t>
  </si>
  <si>
    <t xml:space="preserve">Diamorphine 5mg injection </t>
  </si>
  <si>
    <t>Diamorphine 10mg injection</t>
  </si>
  <si>
    <t xml:space="preserve">Diamorphine 30mg injection </t>
  </si>
  <si>
    <t xml:space="preserve">Diamorphine 100mg injection </t>
  </si>
  <si>
    <t xml:space="preserve">Diamorphine 500mg injection </t>
  </si>
  <si>
    <t xml:space="preserve">Diclofenac 75mg/3ml injection </t>
  </si>
  <si>
    <t xml:space="preserve">Glycopyrronium 200mcg/1ml injection </t>
  </si>
  <si>
    <t xml:space="preserve">Haloperidol 5mg/1ml injection </t>
  </si>
  <si>
    <t xml:space="preserve">Hyoscine Butylbromide 20mg/1ml injection </t>
  </si>
  <si>
    <t xml:space="preserve">Hyoscine Hydrobromide 400mcg/1ml injection </t>
  </si>
  <si>
    <t xml:space="preserve">Levomepromazine 25mg/1ml injection </t>
  </si>
  <si>
    <t xml:space="preserve">Levomepromazine 6mg tablets (unlicensed,Levinan® brand) </t>
  </si>
  <si>
    <t>Lorazepam 1mg tablets (must be scored)</t>
  </si>
  <si>
    <t xml:space="preserve">Metoclopramide 10mg/2ml injection </t>
  </si>
  <si>
    <t xml:space="preserve">Midazolam 10mg/2ml injection </t>
  </si>
  <si>
    <t xml:space="preserve">Midazolam buccal liquid 10mg/2ml pre-filled syringes (Buccolam®) </t>
  </si>
  <si>
    <t>Morphine sulphate Oral Solution 10mg/5ml</t>
  </si>
  <si>
    <t xml:space="preserve">Morphine sulphate injection 10mg/1ml </t>
  </si>
  <si>
    <t xml:space="preserve">Morphine sulphate injection 30mg/1ml </t>
  </si>
  <si>
    <t xml:space="preserve">Octreotide 100microgram/1ml injection </t>
  </si>
  <si>
    <t xml:space="preserve">Octreotide 500microgram/1ml injection </t>
  </si>
  <si>
    <t xml:space="preserve">Oxycodone 10mg/1ml injection </t>
  </si>
  <si>
    <t xml:space="preserve">Oxycodone 20mg/2ml injection </t>
  </si>
  <si>
    <t>Oxycodone 5mg/5ml oral solution</t>
  </si>
  <si>
    <t xml:space="preserve">Phenobarbital injection 200mg/1ml </t>
  </si>
  <si>
    <t>Water for injection 10ml 20 amps</t>
  </si>
  <si>
    <t>Sodium chloride 0.9% injection 10ml 10 amps</t>
  </si>
  <si>
    <t>Omnicell Products</t>
  </si>
  <si>
    <t>Column1</t>
  </si>
  <si>
    <t>Column2</t>
  </si>
  <si>
    <t>584-64 (657-28) Filling templates</t>
  </si>
  <si>
    <t>3301-48 Automated Card, Suremed 28PS</t>
  </si>
  <si>
    <t>Venalink Products</t>
  </si>
  <si>
    <t>Qty</t>
  </si>
  <si>
    <t>PB1QUBE Pill Bat Single CS (foam) Qube</t>
  </si>
  <si>
    <t>ROL1 Roller for cold seal card</t>
  </si>
  <si>
    <t>T12230 or T12247 Qube Card Blister</t>
  </si>
  <si>
    <t>T12F236 Qube Card Trifold</t>
  </si>
  <si>
    <t>TLAS_23420-004 QUBE PRO CARD (auto)</t>
  </si>
  <si>
    <t>TBLIS 23659-00 AUTO QUBE BLISTER (auto)</t>
  </si>
  <si>
    <t>TKITQT0001 QUBE TAB (includes seals, Insert Cards &amp; thermoform tray)</t>
  </si>
  <si>
    <t>TLAS23420_026  Scottish Qube Pro Card  </t>
  </si>
  <si>
    <t>Price</t>
  </si>
  <si>
    <t xml:space="preserve">TOTAL </t>
  </si>
  <si>
    <r>
      <rPr>
        <b/>
        <sz val="12"/>
        <color indexed="10"/>
        <rFont val="Arial"/>
        <family val="2"/>
      </rPr>
      <t>PLEASE NOTE:</t>
    </r>
    <r>
      <rPr>
        <b/>
        <sz val="12"/>
        <color indexed="8"/>
        <rFont val="Arial"/>
        <family val="2"/>
      </rPr>
      <t xml:space="preserve">  THIS CLAIM WILL </t>
    </r>
    <r>
      <rPr>
        <b/>
        <sz val="12"/>
        <color rgb="FFFF0000"/>
        <rFont val="Arial"/>
        <family val="2"/>
      </rPr>
      <t>NOT</t>
    </r>
    <r>
      <rPr>
        <b/>
        <sz val="12"/>
        <color indexed="8"/>
        <rFont val="Arial"/>
        <family val="2"/>
      </rPr>
      <t xml:space="preserve"> BE PROCESED UNLESS ACCOMPANIED WITH A SUPPORTING INVOICE</t>
    </r>
  </si>
  <si>
    <t xml:space="preserve">Medication </t>
  </si>
  <si>
    <t>Invoice Number</t>
  </si>
  <si>
    <t>TOTAL</t>
  </si>
  <si>
    <t xml:space="preserve">Stock </t>
  </si>
  <si>
    <t>Initial Stock Claim (new pharmacies to network only)</t>
  </si>
  <si>
    <t>Expired Stock</t>
  </si>
  <si>
    <t>Christmas Stock</t>
  </si>
  <si>
    <t>Increased font size of request to complete grey cells to 14</t>
  </si>
  <si>
    <t>Amended look up details for contractor code</t>
  </si>
  <si>
    <t>Date of Submission</t>
  </si>
  <si>
    <t>Amended "Date" field to read "Date of Submission"</t>
  </si>
  <si>
    <t>Inserted look up list for claiming month</t>
  </si>
  <si>
    <t>Registration/Monitoring (please choose from drop down list)</t>
  </si>
  <si>
    <t>Fee</t>
  </si>
  <si>
    <t>Total £ Claimed</t>
  </si>
  <si>
    <t>Amended Form so that Column C automatically inserts fee from drop down list</t>
  </si>
  <si>
    <t>Hospital Discharge</t>
  </si>
  <si>
    <t>Sheet deleted - Service has ended</t>
  </si>
  <si>
    <t>Drop down lists introduced for drug reimbursement</t>
  </si>
  <si>
    <t>Amended format of claiming month so that it comes out as a date</t>
  </si>
  <si>
    <t>Drop down lists introduced across form for easier completion</t>
  </si>
  <si>
    <t>Changed Version Number from 2.2 to 3.</t>
  </si>
  <si>
    <t>Tasklist</t>
  </si>
  <si>
    <t>Changed Date in B1 to Jan 2025</t>
  </si>
  <si>
    <t>Date of Submission  (dd/mm/yyyy)</t>
  </si>
  <si>
    <t>Notes of Explanation</t>
  </si>
  <si>
    <t>Amended formula so that Details go black when date of processing is entered</t>
  </si>
  <si>
    <t>0141 332 1925</t>
  </si>
  <si>
    <t>5-9 Mcarthur Street</t>
  </si>
  <si>
    <t>Scots Pharmacy</t>
  </si>
  <si>
    <t>0141 554 2643</t>
  </si>
  <si>
    <t>SafeMeds Pharmacy</t>
  </si>
  <si>
    <t>G12 9HT</t>
  </si>
  <si>
    <t>Pharmacy Name</t>
  </si>
  <si>
    <t>Added function to allow for detailed notes to be entered</t>
  </si>
  <si>
    <t>Removal of Hospital Discharge line</t>
  </si>
  <si>
    <t>Removed Rate column and inserted formula to automatically enter rate when date is input</t>
  </si>
  <si>
    <t>Repaired formula on Cover Sheet which allowed conditional formatting</t>
  </si>
  <si>
    <t>Amended Form so that Column D automatically inserts fee when date of consultation is complete</t>
  </si>
  <si>
    <t>Claim Month (Please choose from drop down list provided).</t>
  </si>
  <si>
    <t>MCA Claim Form</t>
  </si>
  <si>
    <t>Hep C - Package of Care Payment</t>
  </si>
  <si>
    <t>This claim will not be processed unless the number of patients is inserted into box provided below</t>
  </si>
  <si>
    <t>Further direction included to direct contractors to claiming month drop down list</t>
  </si>
  <si>
    <t>Facility to record number of patients made clearer</t>
  </si>
  <si>
    <t>Claim Month (Please choose from drop down list provided)</t>
  </si>
  <si>
    <t>Month of consultations: (Please chose from drop down list provided)</t>
  </si>
  <si>
    <t xml:space="preserve">T12F261 or T12F491 Qube Card Trifold </t>
  </si>
  <si>
    <t xml:space="preserve">T12267 Qube Card Blister </t>
  </si>
  <si>
    <t xml:space="preserve">Fixed the glitch with the Drop down list for Venalink products </t>
  </si>
  <si>
    <t>Inverclyde MAR Pilot</t>
  </si>
  <si>
    <t>Patient CHI Number</t>
  </si>
  <si>
    <t>Month Claimed For</t>
  </si>
  <si>
    <t>Payment Claimed</t>
  </si>
  <si>
    <t>Date Transferred to New Service (**/**/****)</t>
  </si>
  <si>
    <t>Added claim form for this pilot service which started on 01/07/2025</t>
  </si>
  <si>
    <t>Parkhead Pharmacy</t>
  </si>
  <si>
    <t>Parkhead Hub, First Floor</t>
  </si>
  <si>
    <t>1251 Duke Street</t>
  </si>
  <si>
    <t>G31 5NZ</t>
  </si>
  <si>
    <t>0141 531 9025</t>
  </si>
  <si>
    <t>M&amp;D Green Milngavie</t>
  </si>
  <si>
    <t>G20 7UJ</t>
  </si>
  <si>
    <t>0141 637 0377</t>
  </si>
  <si>
    <t>0141 959 1914</t>
  </si>
  <si>
    <t>165 Hyndland Road</t>
  </si>
  <si>
    <t>Hagan Pharmacy</t>
  </si>
  <si>
    <t>01475 722 733</t>
  </si>
  <si>
    <t>M&amp;D Green Alexandria</t>
  </si>
  <si>
    <t>M&amp;D Green</t>
  </si>
  <si>
    <t>M&amp;D Green Ralston</t>
  </si>
  <si>
    <t>Version Number Updated</t>
  </si>
  <si>
    <t>Added line for Inverclyde MAR Pilot</t>
  </si>
  <si>
    <t>Patient CHI Number cells formatted for Text to show CHI No's beginning with zero</t>
  </si>
  <si>
    <t>Bridie</t>
  </si>
  <si>
    <t>Unit 2, Central Station</t>
  </si>
  <si>
    <t>79 Gordon Street</t>
  </si>
  <si>
    <t>G1 3SL</t>
  </si>
  <si>
    <t>Trongate Pharmacy</t>
  </si>
  <si>
    <t>160 Trongate</t>
  </si>
  <si>
    <t>G1 5EL</t>
  </si>
  <si>
    <t>Parkhall</t>
  </si>
  <si>
    <t>0141 941 1777</t>
  </si>
  <si>
    <t>303 Springfield Road</t>
  </si>
  <si>
    <t>Dalmarnock</t>
  </si>
  <si>
    <t>Gilbert Pharmacy &amp; Health Clinic</t>
  </si>
  <si>
    <t>4 Blackford Road</t>
  </si>
  <si>
    <t>PA2 7EP</t>
  </si>
  <si>
    <t>0141 737 3133</t>
  </si>
  <si>
    <t>Key Store Units 1-4</t>
  </si>
  <si>
    <t>8-14 Dubbs Road</t>
  </si>
  <si>
    <t>Carriage/Freight CPDT Use only:</t>
  </si>
  <si>
    <t>Added fright/carriage column</t>
  </si>
  <si>
    <t>0141 223 7650</t>
  </si>
  <si>
    <t>3328-10B, Card, Scottish, 28, PS, TF, 250</t>
  </si>
  <si>
    <t>200-46-MP, Blisters 28 9IN 3-Fold</t>
  </si>
  <si>
    <t>Updated details added &amp; Changes to Omnicel products - update to the drop down menu</t>
  </si>
  <si>
    <t>200-56-MP - Extra deep blisters</t>
  </si>
  <si>
    <t>657-28 - Filling templates</t>
  </si>
  <si>
    <t>660-00 - Roller</t>
  </si>
  <si>
    <t>660-10 - Pillbobs</t>
  </si>
  <si>
    <t>710 Flap - Spare label flaps</t>
  </si>
  <si>
    <t>Pluspak Patches - Sticky Patches For Tri-Fold Card/Blister</t>
  </si>
  <si>
    <t>200-65- MP (VBM) - Automated Blisters 28 Tri-Fold 7x4 (12.5ml) 250</t>
  </si>
  <si>
    <t>Freight Sales</t>
  </si>
  <si>
    <t>3328-10A-Pack - Pack, Scottish, 28, PS,TF 250 - Trifold card</t>
  </si>
  <si>
    <t>3301-26B - Card, Scottish, 28, PS, TF, 250</t>
  </si>
  <si>
    <t>3301-26A-Pack - Pack, English, 28, PS,TF 250 - Trifold card</t>
  </si>
  <si>
    <t>Obsolete Jan 2026 - leave for 6 months</t>
  </si>
  <si>
    <t>Column3</t>
  </si>
  <si>
    <t>Column4</t>
  </si>
  <si>
    <t>TOTAL including freight (CPDT Use only)</t>
  </si>
  <si>
    <t>Additional CPDT Use Only:</t>
  </si>
  <si>
    <t>Apr-2026</t>
  </si>
  <si>
    <t>Payment Claimed @ £118.72 per hour</t>
  </si>
  <si>
    <t>Uplifts</t>
  </si>
  <si>
    <t>Worbook amended with new 6% uplift</t>
  </si>
  <si>
    <t>Version 3.6</t>
  </si>
  <si>
    <t>1 Tollcross Road</t>
  </si>
  <si>
    <t>G31 4UG</t>
  </si>
  <si>
    <t>124-126 Ayr Road</t>
  </si>
  <si>
    <t>1421-1423 Maryhill Road</t>
  </si>
  <si>
    <t>578-580 Alexandra Parade</t>
  </si>
  <si>
    <t>G31 3BP</t>
  </si>
  <si>
    <t>Unit 1 &amp; 2, Tannahill Centre</t>
  </si>
  <si>
    <t>pharm.CP1042485clinical@nhs.scot</t>
  </si>
  <si>
    <t>pharm.CP1074455clinical@nhs.scot</t>
  </si>
  <si>
    <t>pharm.CP1042514clinical@nhs.scot</t>
  </si>
  <si>
    <t>pharm.CP1042286clinical@nhs.scot</t>
  </si>
  <si>
    <t>pharm.CP1041994clinical@nhs.scot</t>
  </si>
  <si>
    <t>pharm.CP1042476clinical@nhs.scot</t>
  </si>
  <si>
    <t>pharm.CP1042348clinical@nhs.scot</t>
  </si>
  <si>
    <t>pharm.CP1042281clinical@nhs.scot</t>
  </si>
  <si>
    <t>pharm.CP1041975clinical@nhs.scot</t>
  </si>
  <si>
    <t>pharm.CP1042488clinical@nhs.scot</t>
  </si>
  <si>
    <t>pharm.CP1090077clinical@nhs.scot</t>
  </si>
  <si>
    <t>pharm.CP1042263clinical@nhs.scot</t>
  </si>
  <si>
    <t>pharm.CP1042402clinical@nhs.scot</t>
  </si>
  <si>
    <t>pharm.CP1042463clinical@nhs.scot</t>
  </si>
  <si>
    <t>pharm.CP1042496clinical@nhs.scot</t>
  </si>
  <si>
    <t>pharm.CP1042352clinical@nhs.scot</t>
  </si>
  <si>
    <t>pharm.CP1042525clinical@nhs.scot</t>
  </si>
  <si>
    <t>pharm.CP1042473clinical@nhs.scot</t>
  </si>
  <si>
    <t>pharm.CP1041974clinical@nhs.scot</t>
  </si>
  <si>
    <t>pharm.CP1042518clinical@nhs.scot</t>
  </si>
  <si>
    <t>pharm.CP1085493clinical@nhs.scot</t>
  </si>
  <si>
    <t>pharm.CP1042394clinical@nhs.scot</t>
  </si>
  <si>
    <t>pharm.CP1042413clinical@nhs.scot</t>
  </si>
  <si>
    <t>pharm.CP1042312clinical@nhs.scot</t>
  </si>
  <si>
    <t>pharm.CP1042404clinical@nhs.scot</t>
  </si>
  <si>
    <t>pharm.CP1042467clinical@nhs.scot</t>
  </si>
  <si>
    <t>pharm.CP1042324clinical@nhs.scot</t>
  </si>
  <si>
    <t>pharm.CP1042297clinical@nhs.scot</t>
  </si>
  <si>
    <t>pharm.CP1042340clinical@nhs.scot</t>
  </si>
  <si>
    <t>pharm.CP1042411clinical@nhs.scot</t>
  </si>
  <si>
    <t>pharm.CP1042300clinical@nhs.scot</t>
  </si>
  <si>
    <t>pharm.CP1042374clinical@nhs.scot</t>
  </si>
  <si>
    <t>pharm.CP1042498clinical@nhs.scot</t>
  </si>
  <si>
    <t>pharm.CP1042272clinical@nhs.scot</t>
  </si>
  <si>
    <t>pharm.CP1042442clinical@nhs.scot</t>
  </si>
  <si>
    <t>pharm.CP1042283clinical@nhs.scot</t>
  </si>
  <si>
    <t>pharm.CP1041990clinical@nhs.scot</t>
  </si>
  <si>
    <t>pharm.CP1090617clinical@nhs.scot</t>
  </si>
  <si>
    <t>pharm.CP1042305clinical@nhs.scot</t>
  </si>
  <si>
    <t>pharm.CP1042459clinical@nhs.scot</t>
  </si>
  <si>
    <t>pharm.CP1042528clinical@nhs.scot</t>
  </si>
  <si>
    <t>pharm.CP1042460clinical@nhs.scot</t>
  </si>
  <si>
    <t>pharm.cp1042372clinical@nhs.scot</t>
  </si>
  <si>
    <t>pharm.CP1042422clinical@nhs.scot</t>
  </si>
  <si>
    <t>pharm.CP1042282clinical@nhs.scot</t>
  </si>
  <si>
    <t>pharm.CP1042449clinical@nhs.scot</t>
  </si>
  <si>
    <t>pharm.CP1083739clinical@nhs.scot</t>
  </si>
  <si>
    <t>pharm.CP1042262clinical@nhs.scot</t>
  </si>
  <si>
    <t>pharm.CP1042532clinical@nhs.scot</t>
  </si>
  <si>
    <t>pharm.CP1042337clinical@nhs.scot</t>
  </si>
  <si>
    <t>pharm.CP1042487clinical@nhs.scot</t>
  </si>
  <si>
    <t>pharm.CP1042483clinical@nhs.scot</t>
  </si>
  <si>
    <t>Pharm.CP1042502clinical@nhs.scot</t>
  </si>
  <si>
    <t>pharm.CP1042284clinical@nhs.scot</t>
  </si>
  <si>
    <t>pharm.CP1042368clinical@nhs.scot</t>
  </si>
  <si>
    <t>pharm.CP1042426clinical@nhs.scot</t>
  </si>
  <si>
    <t>pharm.CP1091049clinical@nhs.scot</t>
  </si>
  <si>
    <t>pharm.CP1042314clinical@nhs.scot</t>
  </si>
  <si>
    <t>pharm.CP1088943clinical@nhs.scot</t>
  </si>
  <si>
    <t>pharm.CP1041992clinical@nhs.scot</t>
  </si>
  <si>
    <t>pharm.CP1042390clinical@nhs.scot</t>
  </si>
  <si>
    <t>pharm.CP1042391clinical@nhs.scot</t>
  </si>
  <si>
    <t>pharm.CP1042303clinical@nhs.scot</t>
  </si>
  <si>
    <t>pharm.CP1089080clinical@nhs.scot</t>
  </si>
  <si>
    <t>pharm.CP1042444clinical@nhs.scot</t>
  </si>
  <si>
    <t>pharm.CP1042458clinical@nhs.scot</t>
  </si>
  <si>
    <t>pharm.CP1041995clinical@nhs.scot</t>
  </si>
  <si>
    <t>pharm.CP1088619clinical@nhs.scot</t>
  </si>
  <si>
    <t>pharm.CP1042452clinical@nhs.scot</t>
  </si>
  <si>
    <t>pharm.CP1042382clinical@nhs.scot</t>
  </si>
  <si>
    <t>pharm.CP1042355clinical@nhs.scot</t>
  </si>
  <si>
    <t>pharm.CP1042258clinical@nhs.scot</t>
  </si>
  <si>
    <t>pharm.CP1042523clinical@nhs.scot</t>
  </si>
  <si>
    <t>pharm.CP1042291clinical@nhs.scot</t>
  </si>
  <si>
    <t>pharm.CP1042365clinical@nhs.scot</t>
  </si>
  <si>
    <t>pharm.CP1042381clinical@nhs.scot</t>
  </si>
  <si>
    <t>pharm.CP1042873clinical@nhs.scot</t>
  </si>
  <si>
    <t>pharm.CP1041976clinical@nhs.scot</t>
  </si>
  <si>
    <t>pharm.CP1085313clinical@nhs.scot</t>
  </si>
  <si>
    <t>pharm.CP1090040clinical@nhs.scot</t>
  </si>
  <si>
    <t>pharm.CP1042479clinical@nhs.scot</t>
  </si>
  <si>
    <t>pharm.CP1086527clinical@nhs.scot</t>
  </si>
  <si>
    <t>pharm.CP1042408clinical@nhs.scot</t>
  </si>
  <si>
    <t>pharm.CP1042336clinical@nhs.scot</t>
  </si>
  <si>
    <t>pharm.CP1042349clinical@nhs.scot</t>
  </si>
  <si>
    <t>pharm.CP1042268clinical@nhs.scot</t>
  </si>
  <si>
    <t>pharm.CP1042400clinical@nhs.scot</t>
  </si>
  <si>
    <t>pharm.CP1042477clinical@nhs.scot</t>
  </si>
  <si>
    <t>pharm.CP1042295clinical@nhs.scot</t>
  </si>
  <si>
    <t>pharm.CP1042439clinical@nhs.scot</t>
  </si>
  <si>
    <t>pharm.CP1090494clinical@nhs.scot</t>
  </si>
  <si>
    <t>pharm.CP1091233clinical@nhs.scot</t>
  </si>
  <si>
    <t>pharm.CP1091848clinical@nhs.scot</t>
  </si>
  <si>
    <t>pharm.CP1042524clinical@nhs.scot</t>
  </si>
  <si>
    <t>pharm.CP1042330clinical@nhs.scot</t>
  </si>
  <si>
    <t>pharm.CP1042874clinical@nhs.scot</t>
  </si>
  <si>
    <t>pharm.CP1042270clinical@nhs.scot</t>
  </si>
  <si>
    <t>pharm.CP1042341clinical@nhs.scot</t>
  </si>
  <si>
    <t>pharm.CP1042298clinical@nhs.scot</t>
  </si>
  <si>
    <t>pharm.cp1092542clinical@nhs.scot</t>
  </si>
  <si>
    <t>pharm.CP1042455clinical@nhs.scot</t>
  </si>
  <si>
    <t>pharm.CP1092268clinical@nhs.scot</t>
  </si>
  <si>
    <t>pharm.CP1042311clinical@nhs.scot</t>
  </si>
  <si>
    <t>pharm.CP1091510clinical@nhs.scot</t>
  </si>
  <si>
    <t>pharm.CP1042517clinical@nhs.scot</t>
  </si>
  <si>
    <t>pharm.CP1093250clinical@nhs.scot</t>
  </si>
  <si>
    <t>pharm.CP1042515clinical@nhs.scot</t>
  </si>
  <si>
    <t>pharm.CP1042427clinical@nhs.scot</t>
  </si>
  <si>
    <t>pharm.CP1042441clinical@nhs.scot</t>
  </si>
  <si>
    <t>pharm.CP1042872clinical@nhs.scot</t>
  </si>
  <si>
    <t>pharm.CP1042294clinical@nhs.scot</t>
  </si>
  <si>
    <t>pharm.CP1092299clinical@nhs.scot</t>
  </si>
  <si>
    <t>pharm.CP1042489clinical@nhs.scot</t>
  </si>
  <si>
    <t>pharm.CP1042378clinical@nhs.scot</t>
  </si>
  <si>
    <t>pharm.CP1042257clinical@nhs.scot</t>
  </si>
  <si>
    <t>pharm.CP1042519clinical@nhs.scot</t>
  </si>
  <si>
    <t>pharm.CP1042403clinical@nhs.scot</t>
  </si>
  <si>
    <t>pharm.CP1042503clinical@nhs.scot</t>
  </si>
  <si>
    <t>pharm.CP1042333clinical@nhs.scot</t>
  </si>
  <si>
    <t>pharm.CP1090915clinical@nhs.scot</t>
  </si>
  <si>
    <t>pharm.CP1042367clinical@nhs.scot</t>
  </si>
  <si>
    <t>pharm.CP1042512clinical@nhs.scot</t>
  </si>
  <si>
    <t>pharm.CP1042457clinical@nhs.scot</t>
  </si>
  <si>
    <t>pharm.CP1042453clinical@nhs.scot</t>
  </si>
  <si>
    <t>pharm.CP1089566clinical@nhs.scot</t>
  </si>
  <si>
    <t>pharm.CP1091583clinical@nhs.scot</t>
  </si>
  <si>
    <t>pharm.CP1042399clinical@nhs.scot</t>
  </si>
  <si>
    <t>pharm.CP1091511clinical@nhs.scot</t>
  </si>
  <si>
    <t>pharm.CP1042497clinical@nhs.scot</t>
  </si>
  <si>
    <t>pharm.CP1042465clinical@nhs.scot</t>
  </si>
  <si>
    <t>pharm.CP1042505clinical@nhs.scot</t>
  </si>
  <si>
    <t>pharm.CP1089762clinical@nhs.scot</t>
  </si>
  <si>
    <t>pharm.CP1042472clinical@nhs.scot</t>
  </si>
  <si>
    <t>pharm.CP1042261clinical@nhs.scot</t>
  </si>
  <si>
    <t>pharm.CP1042480clinical@nhs.scot</t>
  </si>
  <si>
    <t>pharm.CP1042878clinical@nhs.scot</t>
  </si>
  <si>
    <t>pharm.CP1041971clinical@nhs.scot</t>
  </si>
  <si>
    <t>pharm.CP1042292clinical@nhs.scot</t>
  </si>
  <si>
    <t>pharm.CP1086411clinical@nhs.scot</t>
  </si>
  <si>
    <t>pharm.CP9010127clinical@nhs.scot</t>
  </si>
  <si>
    <t>pharm.CP1042351clinical@nhs.scot</t>
  </si>
  <si>
    <t>pharm.CP1089756clinical@nhs.scot</t>
  </si>
  <si>
    <t>pharm.CP1042359clinical@nhs.scot</t>
  </si>
  <si>
    <t>pharm.CP1091218clinical@nhs.scot</t>
  </si>
  <si>
    <t>pharm.CP1042511clinical@nhs.scot</t>
  </si>
  <si>
    <t>pharm.CP1042412clinical@nhs.scot</t>
  </si>
  <si>
    <t>pharm.CP1042267clinical@nhs.scot</t>
  </si>
  <si>
    <t>pharm.CP1042269clinical@nhs.scot</t>
  </si>
  <si>
    <t>pharm.CP1042304clinical@nhs.scot</t>
  </si>
  <si>
    <t>pharm.CP1086844clinical@nhs.scot</t>
  </si>
  <si>
    <t>pharm.CP1042344clinical@nhs.scot</t>
  </si>
  <si>
    <t>pharm.CP1042335clinical@nhs.scot</t>
  </si>
  <si>
    <t>pharm.CP1042313clinical@nhs.scot</t>
  </si>
  <si>
    <t>pharm.CP1042329clinical@nhs.scot</t>
  </si>
  <si>
    <t>pharm.CP1042425clinical@nhs.scot</t>
  </si>
  <si>
    <t>pharm.CP1042366clinical@nhs.scot</t>
  </si>
  <si>
    <t>pharm.CP1042405clinical@nhs.scot</t>
  </si>
  <si>
    <t>pharm.CP1089021clinical@nhs.scot</t>
  </si>
  <si>
    <t>pharm.CP1042353clinical@nhs.scot</t>
  </si>
  <si>
    <t>pharm.CP1042423clinical@nhs.scot</t>
  </si>
  <si>
    <t>pharm.CP1041991clinical@nhs.scot</t>
  </si>
  <si>
    <t>pharm.CP1092764clinical@nhs.scot</t>
  </si>
  <si>
    <t>pharm.CP1042396clinical@nhs.scot</t>
  </si>
  <si>
    <t>pharm.CP1042493clinical@nhs.scot</t>
  </si>
  <si>
    <t>pharm.CP1042266clinical@nhs.scot</t>
  </si>
  <si>
    <t>pharm.CP1084161clinical@nhs.scot</t>
  </si>
  <si>
    <t>pharm.CP1042280clinical@nhs.scot</t>
  </si>
  <si>
    <t>pharm.CP1042416clinical@nhs.scot</t>
  </si>
  <si>
    <t>pharm.CP1042338clinical@nhs.scot</t>
  </si>
  <si>
    <t>pharm.CP1042454clinical@nhs.scot</t>
  </si>
  <si>
    <t>pharm.CP1042350clinical@nhs.scot</t>
  </si>
  <si>
    <t>pharm.CP1041972clinical@nhs.scot</t>
  </si>
  <si>
    <t>pharm.CP1042287clinical@nhs.scot</t>
  </si>
  <si>
    <t>pharm.CP1042387clinical@nhs.scot</t>
  </si>
  <si>
    <t>pharm.CP1042260clinical@nhs.scot</t>
  </si>
  <si>
    <t>pharm.CP1042317clinical@nhs.scot</t>
  </si>
  <si>
    <t>pharm.CP1042435clinical@nhs.scot</t>
  </si>
  <si>
    <t>pharm.CP1042301clinical@nhs.scot</t>
  </si>
  <si>
    <t>pharm.CP1042293clinical@nhs.scot</t>
  </si>
  <si>
    <t>pharm.CP1042501clinical@nhs.scot</t>
  </si>
  <si>
    <t>pharm.CP1042259clinical@nhs.scot</t>
  </si>
  <si>
    <t>pharm.CP1042429clinical@nhs.scot</t>
  </si>
  <si>
    <t>pharm.CP1042880clinical@nhs.scot</t>
  </si>
  <si>
    <t>pharm.CP1042369clinical@nhs.scot</t>
  </si>
  <si>
    <t>pharm.CP1042445clinical@nhs.scot</t>
  </si>
  <si>
    <t>pharm.CP1042376clinical@nhs.scot</t>
  </si>
  <si>
    <t>pharm.CP1042354clinical@nhs.scot</t>
  </si>
  <si>
    <t>pharm.CP1042275clinical@nhs.scot</t>
  </si>
  <si>
    <t>pharm.CP1041973clinical@nhs.scot</t>
  </si>
  <si>
    <t>pharm.CP1041977clinical@nhs.scot</t>
  </si>
  <si>
    <t>pharm.CP1042461clinical@nhs.scot</t>
  </si>
  <si>
    <t>pharm.CP1042401clinical@nhs.scot</t>
  </si>
  <si>
    <t>pharm.CP1042343clinical@nhs.scot</t>
  </si>
  <si>
    <t>pharm.CP1042276clinical@nhs.scot</t>
  </si>
  <si>
    <t>pharm.CP1042494clinical@nhs.scot</t>
  </si>
  <si>
    <t>pharm.CP1108891clinical@nhs.scot</t>
  </si>
  <si>
    <t>pharm.CP1042271clinical@nhs.scot</t>
  </si>
  <si>
    <t>pharm.CP1042389clinical@nhs.scot</t>
  </si>
  <si>
    <t>pharm.CP1092760clinical@nhs.scot</t>
  </si>
  <si>
    <t>pharm.CP1042289clinical@nhs.scot</t>
  </si>
  <si>
    <t>pharm.cp9012868clinical@nhs.scot</t>
  </si>
  <si>
    <t>pharm.CP1042474clinical@nhs.scot</t>
  </si>
  <si>
    <t>pharm.CP1042325clinical@nhs.scot</t>
  </si>
  <si>
    <t>pharm.CP1089180clinical@nhs.scot</t>
  </si>
  <si>
    <t>pharm.CP1041993clinical@nhs.scot</t>
  </si>
  <si>
    <t>pharm.CP1042451clinical@nhs.scot</t>
  </si>
  <si>
    <t>pharm.CP1041966clinical@nhs.scot</t>
  </si>
  <si>
    <t>pharm.CP1041981clinical@nhs.scot</t>
  </si>
  <si>
    <t>pharm.CP1042888clinical@nhs.scot</t>
  </si>
  <si>
    <t>pharm.CP1042899clinical@nhs.scot</t>
  </si>
  <si>
    <t>pharm.CP1042935clinical@nhs.scot</t>
  </si>
  <si>
    <t>pharm.CP1090197clinical@nhs.scot</t>
  </si>
  <si>
    <t>pharm.CP1042898clinical@nhs.scot</t>
  </si>
  <si>
    <t>pharm.CP1042911clinical@nhs.scot</t>
  </si>
  <si>
    <t>pharm.CP1042929clinical@nhs.scot</t>
  </si>
  <si>
    <t>pharm.CP1042865clinical@nhs.scot</t>
  </si>
  <si>
    <t>pharm.CP1042882clinical@nhs.scot</t>
  </si>
  <si>
    <t>pharm.CP1042885clinical@nhs.scot</t>
  </si>
  <si>
    <t>pharm.CP1042883clinical@nhs.scot</t>
  </si>
  <si>
    <t>pharm.CP1042892clinical@nhs.scot</t>
  </si>
  <si>
    <t>pharm.CP1090611clinical@nhs.scot</t>
  </si>
  <si>
    <t>pharm.CP1042916clinical@nhs.scot</t>
  </si>
  <si>
    <t>pharm.CP1042932clinical@nhs.scot</t>
  </si>
  <si>
    <t>pharm.CP1042945clinical@nhs.scot</t>
  </si>
  <si>
    <t>pharm.CP1042884clinical@nhs.scot</t>
  </si>
  <si>
    <t>pharm.cp1042887clinical@nhs.scot</t>
  </si>
  <si>
    <t>pharm.CP1042886clinical@nhs.scot</t>
  </si>
  <si>
    <t>pharm.CP1041965clinical@nhs.scot</t>
  </si>
  <si>
    <t>pharm.CP1041970clinical@nhs.scot</t>
  </si>
  <si>
    <t>pharm.CP1041978clinical@nhs.scot</t>
  </si>
  <si>
    <t>pharm.CP1042947clinical@nhs.scot</t>
  </si>
  <si>
    <t>pharm.CP1073934clinical@nhs.scot</t>
  </si>
  <si>
    <t>pharm.CP1042913clinical@nhs.scot</t>
  </si>
  <si>
    <t>pharm.CP1076953clinical@nhs.scot</t>
  </si>
  <si>
    <t>pharm.CP1089764clinical@nhs.scot</t>
  </si>
  <si>
    <t>pharm.CP1042944clinical@nhs.scot</t>
  </si>
  <si>
    <t>pharm.CP1042907clinical@nhs.scot</t>
  </si>
  <si>
    <t>pharm.CP1088387clinical@nhs.scot</t>
  </si>
  <si>
    <t>pharm.CP1042881clinical@nhs.scot</t>
  </si>
  <si>
    <t>pharm.CP1042942clinical@nhs.scot</t>
  </si>
  <si>
    <t>pharm.CP1075533clinical@nhs.scot</t>
  </si>
  <si>
    <t>pharm.CP1042910clinical@nhs.scot</t>
  </si>
  <si>
    <t>pharm.CP1042908clinical@nhs.scot</t>
  </si>
  <si>
    <t>pharm.CP1042895clinical@nhs.scot</t>
  </si>
  <si>
    <t>pharm.CP1042869clinical@nhs.scot</t>
  </si>
  <si>
    <t>pharm.CP1042904clinical@nhs.scot</t>
  </si>
  <si>
    <t>pharm.CP1042866clinical@nhs.scot</t>
  </si>
  <si>
    <t>pharm.CP1090352clinical@nhs.scot</t>
  </si>
  <si>
    <t>pharm.CP1086627clinical@nhs.scot</t>
  </si>
  <si>
    <t>pharm.CP1089467clinical@nhs.scot</t>
  </si>
  <si>
    <t>pharm.CP1090924clinical@nhs.scot</t>
  </si>
  <si>
    <t>pharm.CP1042921clinical@nhs.scot</t>
  </si>
  <si>
    <t>pharm.CP1042928clinical@nhs.scot</t>
  </si>
  <si>
    <t>pharm.CP1042900clinical@nhs.scot</t>
  </si>
  <si>
    <t>pharm.CP1042924clinical@nhs.scot</t>
  </si>
  <si>
    <t>pharm.CP1042877clinical@nhs.scot</t>
  </si>
  <si>
    <t>pharm.CP1042914clinical@nhs.scot</t>
  </si>
  <si>
    <t>pharm.CP1042943clinical@nhs.scot</t>
  </si>
  <si>
    <t>pharm.CP1042906clinical@nhs.scot</t>
  </si>
  <si>
    <t>pharm.CP1042931clinical@nhs.scot</t>
  </si>
  <si>
    <t>pharm.CP1107711clinical@nhs.scot</t>
  </si>
  <si>
    <t>pharm.cp1109507clinical@nhs.scot</t>
  </si>
  <si>
    <t>pharm.CP1088358clinical@nhs.scot</t>
  </si>
  <si>
    <t>pharm.CP1042868clinical@nhs.scot</t>
  </si>
  <si>
    <t>pharm.CP1090707clinical@nhs.scot</t>
  </si>
  <si>
    <t>pharm.CP1042876clinical@nhs.scot</t>
  </si>
  <si>
    <t>pharm.CP1042912clinical@nhs.scot</t>
  </si>
  <si>
    <t>pharm.CP1041980clinical@nhs.scot</t>
  </si>
  <si>
    <t>pharm.CP1042940clinical@nhs.scot</t>
  </si>
  <si>
    <t>pharm.cp1042941clinical@nhs.scot</t>
  </si>
  <si>
    <t>pharm.CP1042923clinical@nhs.scot</t>
  </si>
  <si>
    <t>pharm.CP1093094clinical@nhs.scot</t>
  </si>
  <si>
    <t>pharm.CP1099889clinical@nhs.scot</t>
  </si>
  <si>
    <t>pharm.CP1089097clinical@nhs.scot</t>
  </si>
  <si>
    <t>pharm.CP1042918clinical@nhs.scot</t>
  </si>
  <si>
    <t>pharm.CP1042915clinical@nhs.scot</t>
  </si>
  <si>
    <t>pharm.CP1106503clinical@nhs.scot</t>
  </si>
  <si>
    <t>pharm.CP1089022clinical@nhs.scot</t>
  </si>
  <si>
    <t>pharm.CP1041979clinical@nhs.scot</t>
  </si>
  <si>
    <t>pharm.CP1042466clinical@nhs.scot</t>
  </si>
  <si>
    <t>pharm.CP1041967clinical@nhs.scot</t>
  </si>
  <si>
    <t>pharm.CP1042875clinical@nhs.scot</t>
  </si>
  <si>
    <t>pharm.CP1042867clinical@nhs.scot</t>
  </si>
  <si>
    <t>pharm.CP1041982clinical@nhs.scot</t>
  </si>
  <si>
    <t>Last Downloaded: 05/05/2026</t>
  </si>
  <si>
    <t>Supply Payment</t>
  </si>
  <si>
    <t>Community Pharmacy Virtual Wards</t>
  </si>
  <si>
    <t>Virtual Wards</t>
  </si>
  <si>
    <t>Patient Fee</t>
  </si>
  <si>
    <t>Added the Virtual Wards claiming sheet.
Reformatted all workbook cells containing CHI numbers to Text format.
Reformatted the MCA claiming sheet.
Added lines and corrected the AutoSum formula on the Inverclyde MAR worksheet, which previously did not calculate all rows.</t>
  </si>
  <si>
    <t xml:space="preserve">Transport Payment </t>
  </si>
  <si>
    <t>I confirm the above statement</t>
  </si>
  <si>
    <t>Removed the £250 participation fee from the ECW drop down list - On receipt of a 'correctly completed' Declaration of Participation, the CPDT will make payment of £250.00 (Participation Grant) to Pharmacy Contractors.
Removed Medication and replaced the heading with "All medicines supplied are listed on the Medicines A–Z Lookup List." also changed the drop down to "I confirm the above statement"
Replace Lianne Hatch with Michelle Cooper in the task list.</t>
  </si>
  <si>
    <r>
      <t xml:space="preserve">Number of patients the pharmacy is providing with MCA trays </t>
    </r>
    <r>
      <rPr>
        <b/>
        <sz val="12"/>
        <color indexed="10"/>
        <rFont val="Arial"/>
        <family val="2"/>
      </rPr>
      <t>*</t>
    </r>
    <r>
      <rPr>
        <sz val="12"/>
        <color indexed="10"/>
        <rFont val="Arial"/>
        <family val="2"/>
      </rPr>
      <t xml:space="preserve">  *</t>
    </r>
    <r>
      <rPr>
        <sz val="12"/>
        <rFont val="Arial"/>
        <family val="2"/>
      </rPr>
      <t xml:space="preserve">(excluding those in Care Homes) </t>
    </r>
    <r>
      <rPr>
        <sz val="12"/>
        <color rgb="FFFF0000"/>
        <rFont val="Arial"/>
        <family val="2"/>
      </rPr>
      <t>*  *</t>
    </r>
  </si>
  <si>
    <t>Duntocher Pharmacy</t>
  </si>
  <si>
    <t>Houlihan Pharmacy Whiteinch</t>
  </si>
  <si>
    <t>Please select</t>
  </si>
  <si>
    <t>Supply / Transport Claim
(please choose from drop down list)
Please use drop-down menu</t>
  </si>
  <si>
    <t xml:space="preserve">All medicines supplied are listed on the Medicines A–Z Lookup List.
Please use drop-down menu </t>
  </si>
  <si>
    <t>Pharmacy Look up 
MCA &amp; Virtual Wards</t>
  </si>
  <si>
    <t>Version 4.2</t>
  </si>
  <si>
    <t>Updated the details for contractor codes 1785 (previosly 1613) and 1786 (Previously 1598)following the change of ownership.
Fixed the auto-sum glitch in the MCA and Virtual Wards spreadsheets, so the amounts now calculate correctly from the drop-down lists.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</si>
</sst>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quot;£&quot;#,##0.00"/>
    <numFmt numFmtId="165" formatCode="dd/mm/yyyy;@"/>
  </numFmts>
  <fonts count="58" x14ac:knownFonts="1">
    <font>
      <sz val="11"/>
      <color theme="1"/>
      <name val="Calibri"/>
      <family val="2"/>
      <scheme val="minor"/>
    </font>
    <font>
      <sz val="11"/>
      <color indexed="8"/>
      <name val="Calibri"/>
      <family val="2"/>
    </font>
    <font>
      <b/>
      <sz val="11"/>
      <color indexed="8"/>
      <name val="Calibri"/>
      <family val="2"/>
    </font>
    <font>
      <sz val="11"/>
      <name val="Arial"/>
      <family val="2"/>
    </font>
    <font>
      <sz val="10"/>
      <name val="Arial"/>
      <family val="2"/>
    </font>
    <font>
      <b/>
      <sz val="11"/>
      <name val="Arial"/>
      <family val="2"/>
    </font>
    <font>
      <b/>
      <sz val="12"/>
      <name val="Arial"/>
      <family val="2"/>
    </font>
    <font>
      <sz val="14"/>
      <name val="Arial"/>
      <family val="2"/>
    </font>
    <font>
      <b/>
      <sz val="14"/>
      <name val="Arial"/>
      <family val="2"/>
    </font>
    <font>
      <sz val="11"/>
      <color indexed="8"/>
      <name val="Arial"/>
      <family val="2"/>
    </font>
    <font>
      <b/>
      <sz val="11"/>
      <color indexed="8"/>
      <name val="Arial"/>
      <family val="2"/>
    </font>
    <font>
      <b/>
      <sz val="11"/>
      <color indexed="8"/>
      <name val="Arial"/>
      <family val="2"/>
    </font>
    <font>
      <b/>
      <sz val="11"/>
      <color indexed="10"/>
      <name val="Arial"/>
      <family val="2"/>
    </font>
    <font>
      <sz val="10"/>
      <name val="Arial"/>
      <family val="2"/>
    </font>
    <font>
      <sz val="9"/>
      <color indexed="63"/>
      <name val="Arial"/>
      <family val="2"/>
    </font>
    <font>
      <b/>
      <sz val="9"/>
      <color indexed="9"/>
      <name val="Arial"/>
      <family val="2"/>
    </font>
    <font>
      <u/>
      <sz val="16"/>
      <color indexed="63"/>
      <name val="Arial"/>
      <family val="2"/>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sz val="11"/>
      <color theme="1"/>
      <name val="Arial"/>
      <family val="2"/>
    </font>
    <font>
      <b/>
      <sz val="11"/>
      <name val="Calibri"/>
      <family val="2"/>
      <scheme val="minor"/>
    </font>
    <font>
      <sz val="11"/>
      <color rgb="FF000000"/>
      <name val="Arial"/>
      <family val="2"/>
    </font>
    <font>
      <sz val="11"/>
      <color rgb="FFFF0000"/>
      <name val="Arial"/>
      <family val="2"/>
    </font>
    <font>
      <b/>
      <sz val="11"/>
      <color theme="1"/>
      <name val="Arial"/>
      <family val="2"/>
    </font>
    <font>
      <b/>
      <sz val="14"/>
      <color theme="1"/>
      <name val="Arial"/>
      <family val="2"/>
    </font>
    <font>
      <b/>
      <sz val="14"/>
      <color theme="1"/>
      <name val="Calibri"/>
      <family val="2"/>
      <scheme val="minor"/>
    </font>
    <font>
      <sz val="20"/>
      <color rgb="FFFF0000"/>
      <name val="Arial"/>
      <family val="2"/>
    </font>
    <font>
      <b/>
      <sz val="12"/>
      <color theme="1"/>
      <name val="Arial"/>
      <family val="2"/>
    </font>
    <font>
      <sz val="12"/>
      <color theme="1"/>
      <name val="Arial"/>
      <family val="2"/>
    </font>
    <font>
      <b/>
      <sz val="12"/>
      <color rgb="FFFF0000"/>
      <name val="Cambria"/>
      <family val="1"/>
    </font>
    <font>
      <b/>
      <sz val="12"/>
      <color rgb="FFFF0000"/>
      <name val="Tahoma"/>
      <family val="2"/>
    </font>
    <font>
      <sz val="11"/>
      <color theme="1"/>
      <name val="Tahoma"/>
      <family val="2"/>
    </font>
    <font>
      <sz val="16"/>
      <color theme="1"/>
      <name val="Calibri"/>
      <family val="2"/>
      <scheme val="minor"/>
    </font>
    <font>
      <b/>
      <i/>
      <u/>
      <sz val="11"/>
      <color theme="1"/>
      <name val="Calibri"/>
      <family val="2"/>
      <scheme val="minor"/>
    </font>
    <font>
      <b/>
      <sz val="16"/>
      <color theme="1"/>
      <name val="Calibri"/>
      <family val="2"/>
      <scheme val="minor"/>
    </font>
    <font>
      <sz val="12"/>
      <name val="Arial"/>
      <family val="2"/>
    </font>
    <font>
      <b/>
      <u/>
      <sz val="12"/>
      <name val="Arial"/>
      <family val="2"/>
    </font>
    <font>
      <b/>
      <sz val="18"/>
      <color theme="1"/>
      <name val="Calibri"/>
      <family val="2"/>
      <scheme val="minor"/>
    </font>
    <font>
      <b/>
      <sz val="10"/>
      <name val="Arial"/>
      <family val="2"/>
    </font>
    <font>
      <sz val="10"/>
      <color indexed="22"/>
      <name val="Arial"/>
      <family val="2"/>
    </font>
    <font>
      <b/>
      <sz val="12"/>
      <color rgb="FF000000"/>
      <name val="Arial"/>
      <family val="2"/>
    </font>
    <font>
      <b/>
      <sz val="10"/>
      <color rgb="FF000000"/>
      <name val="Arial"/>
      <family val="2"/>
    </font>
    <font>
      <sz val="11"/>
      <color rgb="FF242424"/>
      <name val="Calibri"/>
      <family val="2"/>
      <scheme val="minor"/>
    </font>
    <font>
      <sz val="10"/>
      <color theme="1"/>
      <name val="Calibri"/>
      <family val="2"/>
      <scheme val="minor"/>
    </font>
    <font>
      <sz val="12"/>
      <color theme="1"/>
      <name val="Calibri"/>
      <family val="2"/>
      <scheme val="minor"/>
    </font>
    <font>
      <b/>
      <sz val="12"/>
      <color indexed="10"/>
      <name val="Arial"/>
      <family val="2"/>
    </font>
    <font>
      <sz val="12"/>
      <color indexed="10"/>
      <name val="Arial"/>
      <family val="2"/>
    </font>
    <font>
      <b/>
      <sz val="12"/>
      <color theme="1"/>
      <name val="Calibri"/>
      <family val="2"/>
      <scheme val="minor"/>
    </font>
    <font>
      <b/>
      <sz val="12"/>
      <color indexed="8"/>
      <name val="Arial"/>
      <family val="2"/>
    </font>
    <font>
      <b/>
      <sz val="12"/>
      <color rgb="FFFF0000"/>
      <name val="Arial"/>
      <family val="2"/>
    </font>
    <font>
      <sz val="14"/>
      <color rgb="FFFF0000"/>
      <name val="Calibri"/>
      <family val="2"/>
      <scheme val="minor"/>
    </font>
    <font>
      <b/>
      <u/>
      <sz val="11"/>
      <color theme="1"/>
      <name val="Calibri"/>
      <family val="2"/>
      <scheme val="minor"/>
    </font>
    <font>
      <sz val="11"/>
      <color indexed="8"/>
      <name val="Arial"/>
      <family val="2"/>
    </font>
    <font>
      <sz val="11"/>
      <name val="Arial"/>
      <family val="2"/>
    </font>
    <font>
      <sz val="12"/>
      <color rgb="FFFF0000"/>
      <name val="Arial"/>
      <family val="2"/>
    </font>
  </fonts>
  <fills count="15">
    <fill>
      <patternFill patternType="none"/>
    </fill>
    <fill>
      <patternFill patternType="gray125"/>
    </fill>
    <fill>
      <patternFill patternType="solid">
        <fgColor indexed="9"/>
        <bgColor indexed="9"/>
      </patternFill>
    </fill>
    <fill>
      <patternFill patternType="solid">
        <fgColor indexed="30"/>
        <bgColor indexed="9"/>
      </patternFill>
    </fill>
    <fill>
      <patternFill patternType="solid">
        <fgColor rgb="FF99CCFF"/>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indexed="64"/>
      </patternFill>
    </fill>
    <fill>
      <patternFill patternType="solid">
        <fgColor theme="8" tint="0.59999389629810485"/>
        <bgColor indexed="64"/>
      </patternFill>
    </fill>
    <fill>
      <patternFill patternType="solid">
        <fgColor rgb="FF99FF66"/>
        <bgColor indexed="64"/>
      </patternFill>
    </fill>
    <fill>
      <patternFill patternType="solid">
        <fgColor rgb="FFFFFF00"/>
        <bgColor indexed="64"/>
      </patternFill>
    </fill>
    <fill>
      <patternFill patternType="solid">
        <fgColor indexed="22"/>
        <bgColor indexed="64"/>
      </patternFill>
    </fill>
    <fill>
      <patternFill patternType="solid">
        <fgColor theme="0" tint="-0.249977111117893"/>
        <bgColor indexed="64"/>
      </patternFill>
    </fill>
    <fill>
      <patternFill patternType="solid">
        <fgColor rgb="FFB8DFE9"/>
        <bgColor indexed="64"/>
      </patternFill>
    </fill>
  </fills>
  <borders count="7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double">
        <color indexed="64"/>
      </bottom>
      <diagonal/>
    </border>
    <border>
      <left/>
      <right/>
      <top/>
      <bottom style="double">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double">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32"/>
      </left>
      <right style="thin">
        <color indexed="32"/>
      </right>
      <top style="thin">
        <color indexed="32"/>
      </top>
      <bottom style="thin">
        <color indexed="32"/>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top style="medium">
        <color indexed="64"/>
      </top>
      <bottom style="medium">
        <color indexed="64"/>
      </bottom>
      <diagonal/>
    </border>
    <border>
      <left style="medium">
        <color indexed="64"/>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22"/>
      </left>
      <right style="thin">
        <color indexed="22"/>
      </right>
      <top/>
      <bottom style="thin">
        <color indexed="22"/>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22"/>
      </left>
      <right style="thin">
        <color indexed="22"/>
      </right>
      <top style="thin">
        <color indexed="22"/>
      </top>
      <bottom/>
      <diagonal/>
    </border>
    <border>
      <left/>
      <right/>
      <top style="thin">
        <color theme="4" tint="0.39997558519241921"/>
      </top>
      <bottom style="thin">
        <color theme="4" tint="0.39997558519241921"/>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7" fillId="0" borderId="0" applyNumberFormat="0" applyFill="0" applyBorder="0" applyAlignment="0" applyProtection="0">
      <alignment vertical="top"/>
      <protection locked="0"/>
    </xf>
    <xf numFmtId="0" fontId="4" fillId="0" borderId="0"/>
    <xf numFmtId="0" fontId="13" fillId="0" borderId="0"/>
    <xf numFmtId="0" fontId="4" fillId="0" borderId="0"/>
  </cellStyleXfs>
  <cellXfs count="520">
    <xf numFmtId="0" fontId="0" fillId="0" borderId="0" xfId="0"/>
    <xf numFmtId="0" fontId="18" fillId="0" borderId="0" xfId="0" applyFont="1" applyProtection="1">
      <protection locked="0"/>
    </xf>
    <xf numFmtId="0" fontId="20" fillId="0" borderId="0" xfId="0" applyFont="1" applyProtection="1">
      <protection locked="0"/>
    </xf>
    <xf numFmtId="0" fontId="21" fillId="0" borderId="0" xfId="0" applyFont="1"/>
    <xf numFmtId="0" fontId="18" fillId="4" borderId="2" xfId="0" applyFont="1" applyFill="1" applyBorder="1" applyProtection="1">
      <protection locked="0"/>
    </xf>
    <xf numFmtId="0" fontId="18" fillId="4" borderId="2" xfId="0" applyFont="1" applyFill="1" applyBorder="1" applyAlignment="1" applyProtection="1">
      <alignment horizontal="right"/>
      <protection locked="0"/>
    </xf>
    <xf numFmtId="14" fontId="18" fillId="4" borderId="2" xfId="0" applyNumberFormat="1" applyFont="1" applyFill="1" applyBorder="1" applyAlignment="1" applyProtection="1">
      <alignment horizontal="right"/>
      <protection locked="0"/>
    </xf>
    <xf numFmtId="0" fontId="0" fillId="0" borderId="0" xfId="0" applyProtection="1">
      <protection locked="0"/>
    </xf>
    <xf numFmtId="0" fontId="22" fillId="0" borderId="0" xfId="0" applyFont="1" applyAlignment="1">
      <alignment horizontal="center" vertical="center"/>
    </xf>
    <xf numFmtId="0" fontId="22" fillId="0" borderId="0" xfId="0" applyFont="1"/>
    <xf numFmtId="0" fontId="19" fillId="0" borderId="0" xfId="0" applyFont="1" applyProtection="1">
      <protection locked="0"/>
    </xf>
    <xf numFmtId="0" fontId="0" fillId="5" borderId="0" xfId="0" applyFill="1" applyProtection="1">
      <protection locked="0"/>
    </xf>
    <xf numFmtId="14" fontId="18" fillId="0" borderId="0" xfId="0" applyNumberFormat="1" applyFont="1" applyAlignment="1" applyProtection="1">
      <alignment horizontal="right"/>
      <protection locked="0"/>
    </xf>
    <xf numFmtId="0" fontId="19" fillId="0" borderId="0" xfId="0" applyFont="1"/>
    <xf numFmtId="164" fontId="0" fillId="4" borderId="2" xfId="0" applyNumberFormat="1" applyFill="1" applyBorder="1"/>
    <xf numFmtId="0" fontId="23" fillId="4" borderId="2" xfId="0" applyFont="1" applyFill="1" applyBorder="1" applyAlignment="1" applyProtection="1">
      <alignment horizontal="center"/>
      <protection locked="0"/>
    </xf>
    <xf numFmtId="0" fontId="18" fillId="4" borderId="2" xfId="0" applyFont="1" applyFill="1" applyBorder="1" applyAlignment="1">
      <alignment horizontal="left" vertical="top"/>
    </xf>
    <xf numFmtId="0" fontId="18" fillId="4" borderId="2" xfId="0" applyFont="1" applyFill="1" applyBorder="1" applyAlignment="1">
      <alignment horizontal="center"/>
    </xf>
    <xf numFmtId="0" fontId="0" fillId="4" borderId="2" xfId="0" applyFill="1" applyBorder="1" applyAlignment="1">
      <alignment horizontal="left" vertical="top"/>
    </xf>
    <xf numFmtId="0" fontId="24" fillId="4" borderId="2" xfId="0" applyFont="1" applyFill="1" applyBorder="1" applyAlignment="1">
      <alignment vertical="center" wrapText="1"/>
    </xf>
    <xf numFmtId="0" fontId="24"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0" fillId="6" borderId="2" xfId="0" applyFill="1" applyBorder="1" applyAlignment="1">
      <alignment horizontal="center"/>
    </xf>
    <xf numFmtId="0" fontId="0" fillId="6" borderId="2" xfId="0" applyFill="1" applyBorder="1"/>
    <xf numFmtId="0" fontId="6" fillId="0" borderId="7" xfId="2" applyFont="1" applyBorder="1"/>
    <xf numFmtId="0" fontId="6" fillId="0" borderId="3" xfId="2" applyFont="1" applyBorder="1"/>
    <xf numFmtId="0" fontId="7" fillId="0" borderId="0" xfId="2" applyFont="1"/>
    <xf numFmtId="0" fontId="17" fillId="0" borderId="0" xfId="1" applyAlignment="1" applyProtection="1"/>
    <xf numFmtId="20" fontId="0" fillId="0" borderId="0" xfId="0" applyNumberFormat="1" applyProtection="1">
      <protection locked="0"/>
    </xf>
    <xf numFmtId="0" fontId="0" fillId="4" borderId="7" xfId="0" applyFill="1" applyBorder="1" applyProtection="1">
      <protection locked="0"/>
    </xf>
    <xf numFmtId="0" fontId="23" fillId="4" borderId="6" xfId="0" applyFont="1" applyFill="1" applyBorder="1" applyAlignment="1" applyProtection="1">
      <alignment horizontal="center"/>
      <protection locked="0"/>
    </xf>
    <xf numFmtId="0" fontId="0" fillId="4" borderId="6" xfId="0" applyFill="1" applyBorder="1" applyProtection="1">
      <protection locked="0"/>
    </xf>
    <xf numFmtId="164" fontId="0" fillId="4" borderId="6" xfId="0" applyNumberFormat="1" applyFill="1" applyBorder="1"/>
    <xf numFmtId="0" fontId="18" fillId="4" borderId="7" xfId="0" applyFont="1" applyFill="1" applyBorder="1"/>
    <xf numFmtId="0" fontId="0" fillId="0" borderId="0" xfId="0" applyAlignment="1" applyProtection="1">
      <alignment vertical="center"/>
      <protection locked="0"/>
    </xf>
    <xf numFmtId="0" fontId="0" fillId="0" borderId="9" xfId="0" applyBorder="1" applyAlignment="1" applyProtection="1">
      <alignment vertical="center"/>
      <protection locked="0"/>
    </xf>
    <xf numFmtId="0" fontId="0" fillId="0" borderId="10" xfId="0" applyBorder="1" applyAlignment="1" applyProtection="1">
      <alignment vertical="center"/>
      <protection locked="0"/>
    </xf>
    <xf numFmtId="0" fontId="22" fillId="0" borderId="11" xfId="0" applyFont="1" applyBorder="1" applyProtection="1">
      <protection locked="0"/>
    </xf>
    <xf numFmtId="0" fontId="22" fillId="0" borderId="0" xfId="0" applyFont="1" applyProtection="1">
      <protection locked="0"/>
    </xf>
    <xf numFmtId="0" fontId="25" fillId="0" borderId="12" xfId="0" applyFont="1" applyBorder="1" applyProtection="1">
      <protection locked="0"/>
    </xf>
    <xf numFmtId="0" fontId="26" fillId="0" borderId="11" xfId="0" applyFont="1" applyBorder="1" applyAlignment="1">
      <alignment horizontal="left" wrapText="1"/>
    </xf>
    <xf numFmtId="0" fontId="26" fillId="0" borderId="0" xfId="0" applyFont="1" applyAlignment="1">
      <alignment horizontal="left" wrapText="1"/>
    </xf>
    <xf numFmtId="0" fontId="26" fillId="0" borderId="12" xfId="0" applyFont="1" applyBorder="1" applyAlignment="1">
      <alignment horizontal="left" wrapText="1"/>
    </xf>
    <xf numFmtId="0" fontId="0" fillId="0" borderId="11" xfId="0" applyBorder="1" applyProtection="1">
      <protection locked="0"/>
    </xf>
    <xf numFmtId="0" fontId="0" fillId="0" borderId="12" xfId="0" applyBorder="1" applyProtection="1">
      <protection locked="0"/>
    </xf>
    <xf numFmtId="0" fontId="11" fillId="7" borderId="12" xfId="0" applyFont="1" applyFill="1" applyBorder="1" applyAlignment="1">
      <alignment vertical="center"/>
    </xf>
    <xf numFmtId="0" fontId="22" fillId="0" borderId="13" xfId="0" applyFont="1" applyBorder="1" applyAlignment="1">
      <alignment horizontal="left" wrapText="1"/>
    </xf>
    <xf numFmtId="0" fontId="22" fillId="0" borderId="14" xfId="0" applyFont="1" applyBorder="1" applyAlignment="1">
      <alignment horizontal="left" wrapText="1"/>
    </xf>
    <xf numFmtId="0" fontId="22" fillId="0" borderId="11" xfId="0" applyFont="1" applyBorder="1"/>
    <xf numFmtId="0" fontId="22" fillId="0" borderId="12" xfId="0" applyFont="1" applyBorder="1"/>
    <xf numFmtId="0" fontId="0" fillId="0" borderId="15" xfId="0" applyBorder="1"/>
    <xf numFmtId="0" fontId="17" fillId="8" borderId="16" xfId="1" applyFill="1" applyBorder="1" applyAlignment="1" applyProtection="1">
      <protection locked="0"/>
    </xf>
    <xf numFmtId="0" fontId="22" fillId="0" borderId="11" xfId="0" applyFont="1" applyBorder="1" applyAlignment="1">
      <alignment horizontal="left" wrapText="1"/>
    </xf>
    <xf numFmtId="0" fontId="26" fillId="0" borderId="17" xfId="0" applyFont="1" applyBorder="1" applyAlignment="1" applyProtection="1">
      <alignment vertical="center"/>
      <protection locked="0"/>
    </xf>
    <xf numFmtId="0" fontId="18" fillId="0" borderId="10" xfId="0" applyFont="1" applyBorder="1" applyAlignment="1" applyProtection="1">
      <alignment vertical="center"/>
      <protection locked="0"/>
    </xf>
    <xf numFmtId="14" fontId="3" fillId="6" borderId="6" xfId="0" applyNumberFormat="1" applyFont="1" applyFill="1" applyBorder="1" applyAlignment="1" applyProtection="1">
      <alignment horizontal="center"/>
      <protection locked="0"/>
    </xf>
    <xf numFmtId="0" fontId="22" fillId="7" borderId="12" xfId="0" applyFont="1" applyFill="1" applyBorder="1" applyProtection="1">
      <protection locked="0"/>
    </xf>
    <xf numFmtId="0" fontId="0" fillId="7" borderId="19" xfId="0" applyFill="1" applyBorder="1" applyProtection="1">
      <protection locked="0"/>
    </xf>
    <xf numFmtId="164" fontId="0" fillId="7" borderId="16" xfId="0" applyNumberFormat="1" applyFill="1" applyBorder="1"/>
    <xf numFmtId="164" fontId="0" fillId="7" borderId="0" xfId="0" applyNumberFormat="1" applyFill="1"/>
    <xf numFmtId="0" fontId="0" fillId="7" borderId="12" xfId="0" applyFill="1" applyBorder="1" applyProtection="1">
      <protection locked="0"/>
    </xf>
    <xf numFmtId="0" fontId="23" fillId="7" borderId="0" xfId="0" applyFont="1" applyFill="1" applyProtection="1">
      <protection locked="0"/>
    </xf>
    <xf numFmtId="164" fontId="18" fillId="7" borderId="11" xfId="0" applyNumberFormat="1" applyFont="1" applyFill="1" applyBorder="1"/>
    <xf numFmtId="0" fontId="27" fillId="0" borderId="12" xfId="0" applyFont="1" applyBorder="1"/>
    <xf numFmtId="0" fontId="28" fillId="0" borderId="12" xfId="0" applyFont="1" applyBorder="1"/>
    <xf numFmtId="0" fontId="0" fillId="0" borderId="0" xfId="0" applyAlignment="1">
      <alignment horizontal="left"/>
    </xf>
    <xf numFmtId="164" fontId="0" fillId="7" borderId="18" xfId="0" applyNumberFormat="1" applyFill="1" applyBorder="1"/>
    <xf numFmtId="0" fontId="27" fillId="0" borderId="0" xfId="0" applyFont="1"/>
    <xf numFmtId="0" fontId="0" fillId="7" borderId="0" xfId="0" applyFill="1" applyProtection="1">
      <protection locked="0"/>
    </xf>
    <xf numFmtId="0" fontId="0" fillId="0" borderId="15" xfId="0" applyBorder="1" applyProtection="1">
      <protection locked="0"/>
    </xf>
    <xf numFmtId="0" fontId="22" fillId="0" borderId="16" xfId="0" applyFont="1" applyBorder="1" applyProtection="1">
      <protection locked="0"/>
    </xf>
    <xf numFmtId="0" fontId="27" fillId="0" borderId="0" xfId="0" applyFont="1" applyAlignment="1">
      <alignment horizontal="left" wrapText="1"/>
    </xf>
    <xf numFmtId="0" fontId="26" fillId="9" borderId="22" xfId="0" applyFont="1" applyFill="1" applyBorder="1" applyProtection="1">
      <protection locked="0"/>
    </xf>
    <xf numFmtId="0" fontId="18" fillId="9" borderId="2" xfId="0" applyFont="1" applyFill="1" applyBorder="1" applyProtection="1">
      <protection locked="0"/>
    </xf>
    <xf numFmtId="0" fontId="18" fillId="9" borderId="2" xfId="0" applyFont="1" applyFill="1" applyBorder="1" applyAlignment="1">
      <alignment wrapText="1"/>
    </xf>
    <xf numFmtId="0" fontId="18" fillId="9" borderId="2" xfId="0" applyFont="1" applyFill="1" applyBorder="1" applyAlignment="1">
      <alignment horizontal="center"/>
    </xf>
    <xf numFmtId="0" fontId="17" fillId="9" borderId="2" xfId="1" applyFill="1" applyBorder="1" applyAlignment="1" applyProtection="1">
      <alignment wrapText="1"/>
    </xf>
    <xf numFmtId="0" fontId="17" fillId="9" borderId="2" xfId="1" applyFill="1" applyBorder="1" applyAlignment="1" applyProtection="1">
      <alignment horizontal="left" vertical="top"/>
    </xf>
    <xf numFmtId="0" fontId="26" fillId="9" borderId="22" xfId="0" applyFont="1" applyFill="1" applyBorder="1" applyAlignment="1" applyProtection="1">
      <alignment horizontal="center"/>
      <protection locked="0"/>
    </xf>
    <xf numFmtId="0" fontId="26" fillId="9" borderId="25" xfId="0" applyFont="1" applyFill="1" applyBorder="1" applyAlignment="1" applyProtection="1">
      <alignment horizontal="center"/>
      <protection locked="0"/>
    </xf>
    <xf numFmtId="0" fontId="26" fillId="6" borderId="21" xfId="0" applyFont="1" applyFill="1" applyBorder="1" applyAlignment="1" applyProtection="1">
      <alignment horizontal="center"/>
      <protection locked="0"/>
    </xf>
    <xf numFmtId="164" fontId="26" fillId="9" borderId="22" xfId="0" applyNumberFormat="1" applyFont="1" applyFill="1" applyBorder="1"/>
    <xf numFmtId="0" fontId="5" fillId="9" borderId="23" xfId="0" applyFont="1" applyFill="1" applyBorder="1" applyAlignment="1" applyProtection="1">
      <alignment horizontal="right" vertical="center" wrapText="1"/>
      <protection locked="0"/>
    </xf>
    <xf numFmtId="0" fontId="5" fillId="9" borderId="2" xfId="0" applyFont="1" applyFill="1" applyBorder="1" applyProtection="1">
      <protection locked="0"/>
    </xf>
    <xf numFmtId="164" fontId="22" fillId="6" borderId="23" xfId="0" applyNumberFormat="1" applyFont="1" applyFill="1" applyBorder="1"/>
    <xf numFmtId="0" fontId="18" fillId="6" borderId="2" xfId="0" applyFont="1" applyFill="1" applyBorder="1" applyAlignment="1" applyProtection="1">
      <alignment horizontal="center"/>
      <protection locked="0"/>
    </xf>
    <xf numFmtId="14" fontId="18" fillId="6" borderId="2" xfId="0" applyNumberFormat="1" applyFont="1" applyFill="1" applyBorder="1" applyAlignment="1" applyProtection="1">
      <alignment horizontal="center"/>
      <protection locked="0"/>
    </xf>
    <xf numFmtId="0" fontId="21" fillId="0" borderId="0" xfId="0" applyFont="1" applyAlignment="1">
      <alignment horizontal="left"/>
    </xf>
    <xf numFmtId="0" fontId="27" fillId="0" borderId="0" xfId="0" applyFont="1" applyAlignment="1">
      <alignment horizontal="left"/>
    </xf>
    <xf numFmtId="0" fontId="17" fillId="9" borderId="2" xfId="1" quotePrefix="1" applyFill="1" applyBorder="1" applyAlignment="1" applyProtection="1">
      <alignment wrapText="1"/>
    </xf>
    <xf numFmtId="0" fontId="17" fillId="9" borderId="2" xfId="1" quotePrefix="1" applyFill="1" applyBorder="1" applyAlignment="1" applyProtection="1">
      <alignment horizontal="left" vertical="top"/>
    </xf>
    <xf numFmtId="0" fontId="18" fillId="9" borderId="2" xfId="0" applyFont="1" applyFill="1" applyBorder="1"/>
    <xf numFmtId="14" fontId="0" fillId="6" borderId="2" xfId="0" applyNumberFormat="1" applyFill="1" applyBorder="1"/>
    <xf numFmtId="0" fontId="22" fillId="10" borderId="2" xfId="0" applyFont="1" applyFill="1" applyBorder="1" applyAlignment="1" applyProtection="1">
      <alignment horizontal="center"/>
      <protection locked="0"/>
    </xf>
    <xf numFmtId="164" fontId="26" fillId="10" borderId="23" xfId="0" applyNumberFormat="1" applyFont="1" applyFill="1" applyBorder="1"/>
    <xf numFmtId="164" fontId="9" fillId="10" borderId="26" xfId="0" applyNumberFormat="1" applyFont="1" applyFill="1" applyBorder="1" applyAlignment="1">
      <alignment horizontal="center" vertical="center"/>
    </xf>
    <xf numFmtId="164" fontId="26" fillId="10" borderId="2" xfId="0" applyNumberFormat="1" applyFont="1" applyFill="1" applyBorder="1" applyAlignment="1" applyProtection="1">
      <alignment horizontal="center"/>
      <protection locked="0"/>
    </xf>
    <xf numFmtId="0" fontId="22" fillId="7" borderId="0" xfId="0" applyFont="1" applyFill="1" applyProtection="1">
      <protection locked="0"/>
    </xf>
    <xf numFmtId="0" fontId="28" fillId="0" borderId="0" xfId="0" applyFont="1"/>
    <xf numFmtId="49" fontId="3" fillId="6" borderId="2" xfId="0" applyNumberFormat="1" applyFont="1" applyFill="1" applyBorder="1" applyAlignment="1" applyProtection="1">
      <alignment horizontal="center"/>
      <protection locked="0"/>
    </xf>
    <xf numFmtId="0" fontId="17" fillId="0" borderId="0" xfId="1" applyFill="1" applyBorder="1" applyAlignment="1" applyProtection="1">
      <protection locked="0"/>
    </xf>
    <xf numFmtId="164" fontId="26" fillId="9" borderId="22" xfId="0" applyNumberFormat="1" applyFont="1" applyFill="1" applyBorder="1" applyAlignment="1">
      <alignment horizontal="center"/>
    </xf>
    <xf numFmtId="49" fontId="3" fillId="6" borderId="22" xfId="0" applyNumberFormat="1" applyFont="1" applyFill="1" applyBorder="1" applyAlignment="1" applyProtection="1">
      <alignment horizontal="center"/>
      <protection locked="0"/>
    </xf>
    <xf numFmtId="164" fontId="9" fillId="6" borderId="2" xfId="0" applyNumberFormat="1" applyFont="1" applyFill="1" applyBorder="1" applyAlignment="1">
      <alignment horizontal="center" vertical="center"/>
    </xf>
    <xf numFmtId="2" fontId="9" fillId="6" borderId="2" xfId="0" applyNumberFormat="1" applyFont="1" applyFill="1" applyBorder="1" applyAlignment="1" applyProtection="1">
      <alignment horizontal="center" vertical="center"/>
      <protection locked="0"/>
    </xf>
    <xf numFmtId="2" fontId="9" fillId="6" borderId="20" xfId="0" applyNumberFormat="1" applyFont="1" applyFill="1" applyBorder="1" applyAlignment="1" applyProtection="1">
      <alignment horizontal="center" vertical="center"/>
      <protection locked="0"/>
    </xf>
    <xf numFmtId="2" fontId="9" fillId="6" borderId="23" xfId="0" applyNumberFormat="1" applyFont="1" applyFill="1" applyBorder="1" applyAlignment="1" applyProtection="1">
      <alignment vertical="center"/>
      <protection locked="0"/>
    </xf>
    <xf numFmtId="14" fontId="0" fillId="6" borderId="6" xfId="0" applyNumberFormat="1" applyFill="1" applyBorder="1" applyProtection="1">
      <protection locked="0"/>
    </xf>
    <xf numFmtId="0" fontId="13" fillId="0" borderId="0" xfId="3"/>
    <xf numFmtId="0" fontId="13" fillId="0" borderId="0" xfId="3" applyAlignment="1">
      <alignment horizontal="center"/>
    </xf>
    <xf numFmtId="0" fontId="14" fillId="2" borderId="0" xfId="3" applyFont="1" applyFill="1" applyAlignment="1">
      <alignment horizontal="left"/>
    </xf>
    <xf numFmtId="0" fontId="14" fillId="2" borderId="0" xfId="3" applyFont="1" applyFill="1" applyAlignment="1">
      <alignment horizontal="center"/>
    </xf>
    <xf numFmtId="0" fontId="14" fillId="0" borderId="27" xfId="3" applyFont="1" applyBorder="1" applyAlignment="1">
      <alignment horizontal="center"/>
    </xf>
    <xf numFmtId="49" fontId="14" fillId="0" borderId="27" xfId="3" applyNumberFormat="1" applyFont="1" applyBorder="1" applyAlignment="1">
      <alignment horizontal="left"/>
    </xf>
    <xf numFmtId="1" fontId="18" fillId="6" borderId="2" xfId="0" applyNumberFormat="1" applyFont="1" applyFill="1" applyBorder="1" applyAlignment="1" applyProtection="1">
      <alignment horizontal="center"/>
      <protection locked="0"/>
    </xf>
    <xf numFmtId="0" fontId="25" fillId="10" borderId="2" xfId="0" applyFont="1" applyFill="1" applyBorder="1" applyAlignment="1" applyProtection="1">
      <alignment horizontal="center"/>
      <protection locked="0"/>
    </xf>
    <xf numFmtId="0" fontId="0" fillId="10" borderId="2" xfId="0" applyFill="1" applyBorder="1"/>
    <xf numFmtId="0" fontId="18" fillId="10" borderId="2" xfId="0" applyFont="1" applyFill="1" applyBorder="1" applyAlignment="1" applyProtection="1">
      <alignment horizontal="right"/>
      <protection locked="0"/>
    </xf>
    <xf numFmtId="14" fontId="18" fillId="10" borderId="2" xfId="0" applyNumberFormat="1" applyFont="1" applyFill="1" applyBorder="1" applyAlignment="1" applyProtection="1">
      <alignment horizontal="right"/>
      <protection locked="0"/>
    </xf>
    <xf numFmtId="164" fontId="0" fillId="10" borderId="2" xfId="0" applyNumberFormat="1" applyFill="1" applyBorder="1"/>
    <xf numFmtId="164" fontId="18" fillId="10" borderId="2" xfId="0" applyNumberFormat="1" applyFont="1" applyFill="1" applyBorder="1"/>
    <xf numFmtId="0" fontId="29" fillId="2" borderId="0" xfId="3" applyFont="1" applyFill="1" applyAlignment="1">
      <alignment horizontal="left"/>
    </xf>
    <xf numFmtId="0" fontId="0" fillId="0" borderId="11" xfId="0" applyBorder="1" applyAlignment="1">
      <alignment horizontal="left"/>
    </xf>
    <xf numFmtId="0" fontId="3" fillId="0" borderId="0" xfId="0" applyFont="1" applyAlignment="1" applyProtection="1">
      <alignment horizontal="left" vertical="top" wrapText="1"/>
      <protection locked="0"/>
    </xf>
    <xf numFmtId="0" fontId="22" fillId="10" borderId="2" xfId="0" applyFont="1" applyFill="1" applyBorder="1" applyAlignment="1">
      <alignment horizontal="center"/>
    </xf>
    <xf numFmtId="0" fontId="17" fillId="9" borderId="7" xfId="1" applyFill="1" applyBorder="1" applyAlignment="1" applyProtection="1">
      <alignment horizontal="left" vertical="top"/>
    </xf>
    <xf numFmtId="164" fontId="26" fillId="9" borderId="22" xfId="0" applyNumberFormat="1" applyFont="1" applyFill="1" applyBorder="1" applyAlignment="1">
      <alignment horizontal="center" wrapText="1"/>
    </xf>
    <xf numFmtId="17" fontId="0" fillId="0" borderId="0" xfId="0" applyNumberFormat="1"/>
    <xf numFmtId="164" fontId="22" fillId="10" borderId="2" xfId="0" applyNumberFormat="1" applyFont="1" applyFill="1" applyBorder="1"/>
    <xf numFmtId="0" fontId="18" fillId="0" borderId="0" xfId="0" applyFont="1"/>
    <xf numFmtId="0" fontId="5" fillId="9" borderId="31" xfId="0" applyFont="1" applyFill="1" applyBorder="1" applyProtection="1">
      <protection locked="0"/>
    </xf>
    <xf numFmtId="0" fontId="20" fillId="0" borderId="0" xfId="0" applyFont="1"/>
    <xf numFmtId="0" fontId="36" fillId="0" borderId="0" xfId="0" applyFont="1"/>
    <xf numFmtId="14" fontId="0" fillId="0" borderId="0" xfId="0" applyNumberFormat="1"/>
    <xf numFmtId="49" fontId="3" fillId="6" borderId="22" xfId="0" applyNumberFormat="1" applyFont="1" applyFill="1" applyBorder="1" applyAlignment="1" applyProtection="1">
      <alignment horizontal="left"/>
      <protection locked="0"/>
    </xf>
    <xf numFmtId="49" fontId="0" fillId="6" borderId="6" xfId="0" applyNumberFormat="1" applyFill="1" applyBorder="1" applyAlignment="1" applyProtection="1">
      <alignment horizontal="left"/>
      <protection locked="0"/>
    </xf>
    <xf numFmtId="165" fontId="30" fillId="6" borderId="2" xfId="0" applyNumberFormat="1" applyFont="1" applyFill="1" applyBorder="1" applyAlignment="1" applyProtection="1">
      <alignment horizontal="center"/>
      <protection locked="0"/>
    </xf>
    <xf numFmtId="0" fontId="18" fillId="0" borderId="0" xfId="0" applyFont="1" applyAlignment="1">
      <alignment horizontal="left"/>
    </xf>
    <xf numFmtId="0" fontId="38" fillId="0" borderId="0" xfId="2" applyFont="1"/>
    <xf numFmtId="0" fontId="7" fillId="0" borderId="0" xfId="2" applyFont="1" applyAlignment="1">
      <alignment horizontal="center"/>
    </xf>
    <xf numFmtId="0" fontId="38" fillId="0" borderId="3" xfId="2" applyFont="1" applyBorder="1"/>
    <xf numFmtId="0" fontId="38" fillId="0" borderId="6" xfId="2" applyFont="1" applyBorder="1"/>
    <xf numFmtId="0" fontId="8" fillId="12" borderId="2" xfId="2" applyFont="1" applyFill="1" applyBorder="1" applyAlignment="1">
      <alignment horizontal="center" vertical="center"/>
    </xf>
    <xf numFmtId="0" fontId="8" fillId="0" borderId="0" xfId="2" applyFont="1" applyAlignment="1">
      <alignment horizontal="center"/>
    </xf>
    <xf numFmtId="0" fontId="8" fillId="12" borderId="30" xfId="2" applyFont="1" applyFill="1" applyBorder="1" applyAlignment="1">
      <alignment horizontal="center" vertical="center"/>
    </xf>
    <xf numFmtId="0" fontId="39" fillId="0" borderId="3" xfId="2" applyFont="1" applyBorder="1"/>
    <xf numFmtId="0" fontId="8" fillId="12" borderId="54" xfId="2" applyFont="1" applyFill="1" applyBorder="1" applyAlignment="1">
      <alignment horizontal="center" vertical="center"/>
    </xf>
    <xf numFmtId="0" fontId="8" fillId="12" borderId="8" xfId="2" applyFont="1" applyFill="1" applyBorder="1" applyAlignment="1">
      <alignment horizontal="right" vertical="center"/>
    </xf>
    <xf numFmtId="0" fontId="7" fillId="12" borderId="54" xfId="2" applyFont="1" applyFill="1" applyBorder="1" applyAlignment="1">
      <alignment horizontal="center" vertical="center"/>
    </xf>
    <xf numFmtId="8" fontId="7" fillId="12" borderId="5" xfId="2" applyNumberFormat="1" applyFont="1" applyFill="1" applyBorder="1" applyAlignment="1">
      <alignment horizontal="right" vertical="center"/>
    </xf>
    <xf numFmtId="164" fontId="7" fillId="12" borderId="54" xfId="2" applyNumberFormat="1" applyFont="1" applyFill="1" applyBorder="1"/>
    <xf numFmtId="164" fontId="7" fillId="12" borderId="5" xfId="2" applyNumberFormat="1" applyFont="1" applyFill="1" applyBorder="1" applyAlignment="1">
      <alignment horizontal="right"/>
    </xf>
    <xf numFmtId="10" fontId="7" fillId="0" borderId="0" xfId="2" applyNumberFormat="1" applyFont="1" applyAlignment="1">
      <alignment horizontal="center"/>
    </xf>
    <xf numFmtId="164" fontId="7" fillId="12" borderId="4" xfId="2" applyNumberFormat="1" applyFont="1" applyFill="1" applyBorder="1" applyAlignment="1">
      <alignment horizontal="right"/>
    </xf>
    <xf numFmtId="0" fontId="40" fillId="9" borderId="2" xfId="0" applyFont="1" applyFill="1" applyBorder="1" applyProtection="1">
      <protection locked="0"/>
    </xf>
    <xf numFmtId="14" fontId="40" fillId="6" borderId="2" xfId="0" applyNumberFormat="1" applyFont="1" applyFill="1" applyBorder="1" applyAlignment="1" applyProtection="1">
      <alignment horizontal="center"/>
      <protection locked="0"/>
    </xf>
    <xf numFmtId="0" fontId="40" fillId="0" borderId="0" xfId="0" applyFont="1"/>
    <xf numFmtId="14" fontId="20" fillId="0" borderId="0" xfId="0" applyNumberFormat="1" applyFont="1"/>
    <xf numFmtId="164" fontId="22" fillId="10" borderId="23" xfId="0" applyNumberFormat="1" applyFont="1" applyFill="1" applyBorder="1" applyAlignment="1">
      <alignment horizontal="center"/>
    </xf>
    <xf numFmtId="0" fontId="6" fillId="0" borderId="0" xfId="2" applyFont="1"/>
    <xf numFmtId="0" fontId="7" fillId="0" borderId="35" xfId="2" applyFont="1" applyBorder="1"/>
    <xf numFmtId="0" fontId="4" fillId="0" borderId="13" xfId="2" applyBorder="1"/>
    <xf numFmtId="0" fontId="4" fillId="0" borderId="0" xfId="2"/>
    <xf numFmtId="0" fontId="4" fillId="0" borderId="0" xfId="2" applyAlignment="1">
      <alignment horizontal="center"/>
    </xf>
    <xf numFmtId="0" fontId="8" fillId="13" borderId="30" xfId="2" applyFont="1" applyFill="1" applyBorder="1" applyAlignment="1">
      <alignment horizontal="center"/>
    </xf>
    <xf numFmtId="0" fontId="8" fillId="13" borderId="8" xfId="2" applyFont="1" applyFill="1" applyBorder="1" applyAlignment="1">
      <alignment horizontal="right"/>
    </xf>
    <xf numFmtId="0" fontId="7" fillId="13" borderId="5" xfId="2" applyFont="1" applyFill="1" applyBorder="1" applyAlignment="1">
      <alignment horizontal="right"/>
    </xf>
    <xf numFmtId="0" fontId="41" fillId="0" borderId="3" xfId="2" applyFont="1" applyBorder="1"/>
    <xf numFmtId="0" fontId="4" fillId="12" borderId="54" xfId="2" applyFill="1" applyBorder="1" applyAlignment="1">
      <alignment horizontal="center" vertical="center"/>
    </xf>
    <xf numFmtId="0" fontId="4" fillId="13" borderId="5" xfId="2" applyFill="1" applyBorder="1" applyAlignment="1">
      <alignment horizontal="right"/>
    </xf>
    <xf numFmtId="8" fontId="4" fillId="12" borderId="5" xfId="2" applyNumberFormat="1" applyFill="1" applyBorder="1" applyAlignment="1">
      <alignment horizontal="right" vertical="center"/>
    </xf>
    <xf numFmtId="164" fontId="7" fillId="0" borderId="0" xfId="2" applyNumberFormat="1" applyFont="1"/>
    <xf numFmtId="164" fontId="7" fillId="13" borderId="5" xfId="2" applyNumberFormat="1" applyFont="1" applyFill="1" applyBorder="1" applyAlignment="1">
      <alignment horizontal="right"/>
    </xf>
    <xf numFmtId="0" fontId="4" fillId="0" borderId="3" xfId="2" applyBorder="1"/>
    <xf numFmtId="9" fontId="42" fillId="12" borderId="54" xfId="2" applyNumberFormat="1" applyFont="1" applyFill="1" applyBorder="1" applyAlignment="1">
      <alignment horizontal="center"/>
    </xf>
    <xf numFmtId="164" fontId="4" fillId="0" borderId="0" xfId="2" applyNumberFormat="1"/>
    <xf numFmtId="164" fontId="4" fillId="13" borderId="5" xfId="2" applyNumberFormat="1" applyFill="1" applyBorder="1" applyAlignment="1">
      <alignment horizontal="right"/>
    </xf>
    <xf numFmtId="9" fontId="42" fillId="12" borderId="5" xfId="2" applyNumberFormat="1" applyFont="1" applyFill="1" applyBorder="1" applyAlignment="1">
      <alignment horizontal="right"/>
    </xf>
    <xf numFmtId="164" fontId="4" fillId="12" borderId="54" xfId="2" applyNumberFormat="1" applyFill="1" applyBorder="1"/>
    <xf numFmtId="164" fontId="4" fillId="12" borderId="5" xfId="2" applyNumberFormat="1" applyFill="1" applyBorder="1" applyAlignment="1">
      <alignment horizontal="right"/>
    </xf>
    <xf numFmtId="0" fontId="43" fillId="0" borderId="3" xfId="2" applyFont="1" applyBorder="1"/>
    <xf numFmtId="0" fontId="44" fillId="0" borderId="3" xfId="2" applyFont="1" applyBorder="1"/>
    <xf numFmtId="164" fontId="7" fillId="12" borderId="31" xfId="2" applyNumberFormat="1" applyFont="1" applyFill="1" applyBorder="1"/>
    <xf numFmtId="164" fontId="7" fillId="13" borderId="4" xfId="2" applyNumberFormat="1" applyFont="1" applyFill="1" applyBorder="1" applyAlignment="1">
      <alignment horizontal="right"/>
    </xf>
    <xf numFmtId="0" fontId="45" fillId="0" borderId="0" xfId="0" applyFont="1" applyAlignment="1">
      <alignment vertical="center" wrapText="1"/>
    </xf>
    <xf numFmtId="0" fontId="0" fillId="0" borderId="0" xfId="0" applyFont="1"/>
    <xf numFmtId="14" fontId="0" fillId="0" borderId="0" xfId="0" applyNumberFormat="1" applyFont="1"/>
    <xf numFmtId="0" fontId="46" fillId="0" borderId="0" xfId="0" applyFont="1"/>
    <xf numFmtId="0" fontId="46" fillId="0" borderId="4" xfId="0" applyFont="1" applyBorder="1" applyAlignment="1">
      <alignment vertical="center" wrapText="1"/>
    </xf>
    <xf numFmtId="164" fontId="9" fillId="0" borderId="0" xfId="0" applyNumberFormat="1" applyFont="1" applyFill="1" applyBorder="1" applyAlignment="1">
      <alignment horizontal="right" vertical="center" wrapText="1"/>
    </xf>
    <xf numFmtId="0" fontId="9" fillId="0" borderId="56" xfId="0" applyFont="1" applyFill="1" applyBorder="1" applyAlignment="1">
      <alignment vertical="center" wrapText="1"/>
    </xf>
    <xf numFmtId="164" fontId="9" fillId="0" borderId="56" xfId="0" applyNumberFormat="1" applyFont="1" applyFill="1" applyBorder="1" applyAlignment="1">
      <alignment horizontal="right" vertical="center" wrapText="1"/>
    </xf>
    <xf numFmtId="0" fontId="9" fillId="0" borderId="1" xfId="0" applyFont="1" applyFill="1" applyBorder="1" applyAlignment="1">
      <alignment vertical="center" wrapText="1"/>
    </xf>
    <xf numFmtId="164" fontId="9" fillId="0" borderId="1" xfId="0" applyNumberFormat="1" applyFont="1" applyFill="1" applyBorder="1" applyAlignment="1">
      <alignment horizontal="right" vertical="center" wrapText="1"/>
    </xf>
    <xf numFmtId="0" fontId="3" fillId="0" borderId="0" xfId="0" applyFont="1" applyAlignment="1">
      <alignment vertical="center"/>
    </xf>
    <xf numFmtId="164" fontId="3" fillId="0" borderId="0" xfId="0" applyNumberFormat="1" applyFont="1" applyFill="1" applyBorder="1" applyAlignment="1">
      <alignment horizontal="right" vertical="center" wrapText="1"/>
    </xf>
    <xf numFmtId="0" fontId="24" fillId="0" borderId="0" xfId="0" applyFont="1" applyAlignment="1">
      <alignment vertical="center" wrapText="1"/>
    </xf>
    <xf numFmtId="0" fontId="0" fillId="0" borderId="2" xfId="0" applyBorder="1"/>
    <xf numFmtId="0" fontId="26" fillId="10" borderId="57" xfId="0" applyFont="1" applyFill="1" applyBorder="1"/>
    <xf numFmtId="0" fontId="22" fillId="7" borderId="2" xfId="0" applyFont="1" applyFill="1" applyBorder="1"/>
    <xf numFmtId="0" fontId="22" fillId="7" borderId="30" xfId="0" applyFont="1" applyFill="1" applyBorder="1"/>
    <xf numFmtId="0" fontId="27" fillId="0" borderId="35" xfId="0" applyFont="1" applyBorder="1" applyAlignment="1" applyProtection="1">
      <alignment horizontal="center" vertical="center"/>
      <protection locked="0"/>
    </xf>
    <xf numFmtId="0" fontId="26" fillId="10" borderId="43" xfId="0" applyFont="1" applyFill="1" applyBorder="1"/>
    <xf numFmtId="0" fontId="22" fillId="7" borderId="22" xfId="0" applyFont="1" applyFill="1" applyBorder="1" applyProtection="1">
      <protection locked="0"/>
    </xf>
    <xf numFmtId="0" fontId="27" fillId="0" borderId="35" xfId="0" applyFont="1" applyBorder="1" applyAlignment="1" applyProtection="1">
      <alignment horizontal="center" vertical="center"/>
      <protection locked="0"/>
    </xf>
    <xf numFmtId="0" fontId="53" fillId="0" borderId="0" xfId="0" applyFont="1"/>
    <xf numFmtId="0" fontId="54" fillId="0" borderId="0" xfId="0" applyFont="1"/>
    <xf numFmtId="49" fontId="38" fillId="6" borderId="22" xfId="0" applyNumberFormat="1" applyFont="1" applyFill="1" applyBorder="1" applyAlignment="1" applyProtection="1">
      <alignment horizontal="left"/>
      <protection locked="0"/>
    </xf>
    <xf numFmtId="164" fontId="38" fillId="6" borderId="20" xfId="0" applyNumberFormat="1" applyFont="1" applyFill="1" applyBorder="1" applyAlignment="1" applyProtection="1">
      <alignment horizontal="right"/>
      <protection locked="0"/>
    </xf>
    <xf numFmtId="164" fontId="31" fillId="6" borderId="2" xfId="0" quotePrefix="1" applyNumberFormat="1" applyFont="1" applyFill="1" applyBorder="1" applyAlignment="1">
      <alignment horizontal="right"/>
    </xf>
    <xf numFmtId="0" fontId="5" fillId="9" borderId="7" xfId="0" applyFont="1" applyFill="1" applyBorder="1" applyAlignment="1" applyProtection="1">
      <alignment horizontal="left" vertical="center" wrapText="1"/>
      <protection locked="0"/>
    </xf>
    <xf numFmtId="0" fontId="5" fillId="9" borderId="2" xfId="0" applyFont="1" applyFill="1" applyBorder="1" applyAlignment="1" applyProtection="1">
      <alignment vertical="center" wrapText="1"/>
      <protection locked="0"/>
    </xf>
    <xf numFmtId="164" fontId="26" fillId="10" borderId="58" xfId="0" applyNumberFormat="1" applyFont="1" applyFill="1" applyBorder="1"/>
    <xf numFmtId="0" fontId="30" fillId="10" borderId="23" xfId="0" applyFont="1" applyFill="1" applyBorder="1" applyAlignment="1" applyProtection="1">
      <alignment horizontal="center"/>
      <protection locked="0"/>
    </xf>
    <xf numFmtId="14" fontId="30" fillId="10" borderId="23" xfId="0" applyNumberFormat="1" applyFont="1" applyFill="1" applyBorder="1" applyAlignment="1" applyProtection="1">
      <alignment horizontal="center"/>
      <protection locked="0"/>
    </xf>
    <xf numFmtId="0" fontId="19" fillId="10" borderId="2" xfId="0" applyFont="1" applyFill="1" applyBorder="1"/>
    <xf numFmtId="0" fontId="28" fillId="6" borderId="2" xfId="0" applyFont="1" applyFill="1" applyBorder="1" applyAlignment="1" applyProtection="1">
      <alignment horizontal="center"/>
      <protection locked="0"/>
    </xf>
    <xf numFmtId="49" fontId="28" fillId="6" borderId="2" xfId="0" applyNumberFormat="1" applyFont="1" applyFill="1" applyBorder="1" applyAlignment="1" applyProtection="1">
      <alignment horizontal="center"/>
      <protection locked="0"/>
    </xf>
    <xf numFmtId="1" fontId="28" fillId="6" borderId="2" xfId="0" applyNumberFormat="1" applyFont="1" applyFill="1" applyBorder="1" applyAlignment="1" applyProtection="1">
      <alignment horizontal="center"/>
      <protection locked="0"/>
    </xf>
    <xf numFmtId="0" fontId="0" fillId="0" borderId="0" xfId="0" applyBorder="1" applyProtection="1">
      <protection locked="0"/>
    </xf>
    <xf numFmtId="0" fontId="22" fillId="0" borderId="0" xfId="0" applyFont="1" applyBorder="1" applyProtection="1">
      <protection locked="0"/>
    </xf>
    <xf numFmtId="0" fontId="18" fillId="0" borderId="0" xfId="0" applyFont="1" applyBorder="1" applyAlignment="1">
      <alignment horizontal="left"/>
    </xf>
    <xf numFmtId="0" fontId="26" fillId="9" borderId="2" xfId="0" applyFont="1" applyFill="1" applyBorder="1" applyAlignment="1" applyProtection="1">
      <alignment horizontal="center" vertical="center" wrapText="1"/>
      <protection locked="0"/>
    </xf>
    <xf numFmtId="0" fontId="0" fillId="0" borderId="35" xfId="0" applyBorder="1" applyProtection="1">
      <protection locked="0"/>
    </xf>
    <xf numFmtId="164" fontId="30" fillId="6" borderId="2" xfId="0" applyNumberFormat="1" applyFont="1" applyFill="1" applyBorder="1" applyAlignment="1" applyProtection="1">
      <alignment horizontal="center"/>
      <protection locked="0"/>
    </xf>
    <xf numFmtId="0" fontId="30" fillId="10" borderId="60" xfId="0" applyFont="1" applyFill="1" applyBorder="1" applyAlignment="1" applyProtection="1">
      <alignment horizontal="center"/>
      <protection locked="0"/>
    </xf>
    <xf numFmtId="0" fontId="27" fillId="0" borderId="12" xfId="0" applyFont="1" applyBorder="1" applyAlignment="1" applyProtection="1">
      <alignment horizontal="center" vertical="center" wrapText="1"/>
      <protection locked="0"/>
    </xf>
    <xf numFmtId="0" fontId="0" fillId="0" borderId="0" xfId="0" applyBorder="1" applyAlignment="1">
      <alignment horizontal="center" vertical="center" wrapText="1"/>
    </xf>
    <xf numFmtId="0" fontId="0" fillId="0" borderId="0" xfId="0" applyBorder="1" applyAlignment="1">
      <alignment wrapText="1"/>
    </xf>
    <xf numFmtId="0" fontId="27" fillId="0" borderId="33" xfId="0" applyFont="1" applyBorder="1" applyAlignment="1" applyProtection="1">
      <alignment horizontal="center" vertical="center"/>
      <protection locked="0"/>
    </xf>
    <xf numFmtId="0" fontId="17" fillId="9" borderId="7" xfId="1" applyFill="1" applyBorder="1" applyAlignment="1" applyProtection="1">
      <alignment horizontal="left" vertical="top"/>
    </xf>
    <xf numFmtId="0" fontId="0" fillId="0" borderId="0" xfId="0" applyAlignment="1">
      <alignment horizontal="left"/>
    </xf>
    <xf numFmtId="0" fontId="0" fillId="0" borderId="11" xfId="0" applyBorder="1" applyAlignment="1">
      <alignment horizontal="left"/>
    </xf>
    <xf numFmtId="0" fontId="0" fillId="0" borderId="15" xfId="0" applyBorder="1"/>
    <xf numFmtId="164" fontId="22" fillId="6" borderId="23" xfId="0" applyNumberFormat="1" applyFont="1" applyFill="1" applyBorder="1" applyAlignment="1">
      <alignment wrapText="1"/>
    </xf>
    <xf numFmtId="0" fontId="5" fillId="9" borderId="23" xfId="0" applyFont="1" applyFill="1" applyBorder="1" applyAlignment="1" applyProtection="1">
      <alignment horizontal="left" vertical="center" wrapText="1"/>
      <protection locked="0"/>
    </xf>
    <xf numFmtId="0" fontId="47" fillId="0" borderId="0" xfId="0" applyFont="1" applyProtection="1">
      <protection locked="0"/>
    </xf>
    <xf numFmtId="0" fontId="50" fillId="14" borderId="2" xfId="0" applyFont="1" applyFill="1" applyBorder="1" applyProtection="1">
      <protection locked="0"/>
    </xf>
    <xf numFmtId="0" fontId="18" fillId="14" borderId="2" xfId="0" applyFont="1" applyFill="1" applyBorder="1" applyProtection="1">
      <protection locked="0"/>
    </xf>
    <xf numFmtId="0" fontId="0" fillId="0" borderId="2" xfId="0" applyBorder="1" applyProtection="1">
      <protection locked="0"/>
    </xf>
    <xf numFmtId="0" fontId="36" fillId="0" borderId="2" xfId="0" applyFont="1" applyBorder="1"/>
    <xf numFmtId="0" fontId="0" fillId="0" borderId="2" xfId="0" applyFont="1" applyBorder="1"/>
    <xf numFmtId="14" fontId="0" fillId="0" borderId="2" xfId="0" applyNumberFormat="1" applyBorder="1"/>
    <xf numFmtId="0" fontId="55" fillId="0" borderId="61" xfId="0" applyFont="1" applyFill="1" applyBorder="1" applyAlignment="1">
      <alignment vertical="center" wrapText="1"/>
    </xf>
    <xf numFmtId="8" fontId="9" fillId="0" borderId="0" xfId="0" applyNumberFormat="1"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Alignment="1">
      <alignment vertical="center" wrapText="1"/>
    </xf>
    <xf numFmtId="164" fontId="3" fillId="0" borderId="0" xfId="0" applyNumberFormat="1" applyFont="1" applyFill="1" applyAlignment="1">
      <alignment horizontal="right" vertical="center" wrapText="1"/>
    </xf>
    <xf numFmtId="0" fontId="56" fillId="0" borderId="0" xfId="0" applyFont="1" applyFill="1" applyBorder="1" applyAlignment="1">
      <alignment vertical="center" wrapText="1"/>
    </xf>
    <xf numFmtId="164" fontId="56" fillId="0" borderId="0" xfId="0" applyNumberFormat="1" applyFont="1" applyFill="1" applyBorder="1" applyAlignment="1">
      <alignment horizontal="right" vertical="center" wrapText="1"/>
    </xf>
    <xf numFmtId="0" fontId="25" fillId="0" borderId="0" xfId="0" applyFont="1" applyFill="1" applyBorder="1" applyAlignment="1">
      <alignment vertical="center" wrapText="1"/>
    </xf>
    <xf numFmtId="164" fontId="3" fillId="0" borderId="62" xfId="0" applyNumberFormat="1" applyFont="1" applyBorder="1" applyAlignment="1">
      <alignment horizontal="right" vertical="center" wrapText="1"/>
    </xf>
    <xf numFmtId="164" fontId="25" fillId="0" borderId="0" xfId="0" applyNumberFormat="1" applyFont="1" applyFill="1" applyBorder="1" applyAlignment="1">
      <alignment horizontal="right" vertical="center" wrapText="1"/>
    </xf>
    <xf numFmtId="164" fontId="18" fillId="14" borderId="2" xfId="0" applyNumberFormat="1" applyFont="1" applyFill="1" applyBorder="1" applyProtection="1">
      <protection locked="0"/>
    </xf>
    <xf numFmtId="17" fontId="3" fillId="6" borderId="2" xfId="0" applyNumberFormat="1" applyFont="1" applyFill="1" applyBorder="1" applyAlignment="1" applyProtection="1">
      <alignment horizontal="center"/>
      <protection locked="0"/>
    </xf>
    <xf numFmtId="0" fontId="27" fillId="0" borderId="35" xfId="0" applyFont="1" applyBorder="1" applyAlignment="1" applyProtection="1">
      <alignment horizontal="center" vertical="center"/>
      <protection locked="0"/>
    </xf>
    <xf numFmtId="0" fontId="0" fillId="0" borderId="15" xfId="0" applyBorder="1"/>
    <xf numFmtId="0" fontId="31" fillId="0" borderId="0" xfId="0" applyFont="1"/>
    <xf numFmtId="8" fontId="31" fillId="0" borderId="0" xfId="0" applyNumberFormat="1" applyFont="1"/>
    <xf numFmtId="0" fontId="13" fillId="0" borderId="27" xfId="3" applyBorder="1" applyAlignment="1">
      <alignment horizontal="center"/>
    </xf>
    <xf numFmtId="49" fontId="15" fillId="3" borderId="0" xfId="3" applyNumberFormat="1" applyFont="1" applyFill="1" applyBorder="1" applyAlignment="1">
      <alignment horizontal="center"/>
    </xf>
    <xf numFmtId="0" fontId="13" fillId="0" borderId="27" xfId="3" applyBorder="1"/>
    <xf numFmtId="49" fontId="15" fillId="3" borderId="0" xfId="3" applyNumberFormat="1" applyFont="1" applyFill="1" applyBorder="1" applyAlignment="1">
      <alignment horizontal="left"/>
    </xf>
    <xf numFmtId="164" fontId="22" fillId="10" borderId="23" xfId="0" applyNumberFormat="1" applyFont="1" applyFill="1" applyBorder="1"/>
    <xf numFmtId="0" fontId="0" fillId="0" borderId="11" xfId="0" applyBorder="1"/>
    <xf numFmtId="0" fontId="18" fillId="14" borderId="21" xfId="0" applyFont="1" applyFill="1" applyBorder="1"/>
    <xf numFmtId="0" fontId="0" fillId="0" borderId="18" xfId="0" applyBorder="1" applyAlignment="1">
      <alignment horizontal="left"/>
    </xf>
    <xf numFmtId="0" fontId="0" fillId="0" borderId="6" xfId="0" applyBorder="1"/>
    <xf numFmtId="0" fontId="3" fillId="0" borderId="12" xfId="0" applyFont="1" applyBorder="1" applyAlignment="1" applyProtection="1">
      <alignment horizontal="left" vertical="top" wrapText="1"/>
      <protection locked="0"/>
    </xf>
    <xf numFmtId="0" fontId="0" fillId="0" borderId="11" xfId="0" applyBorder="1" applyAlignment="1">
      <alignment horizontal="left"/>
    </xf>
    <xf numFmtId="0" fontId="0" fillId="0" borderId="2" xfId="0" applyBorder="1" applyAlignment="1">
      <alignment wrapText="1"/>
    </xf>
    <xf numFmtId="0" fontId="0" fillId="0" borderId="15" xfId="0" applyBorder="1"/>
    <xf numFmtId="0" fontId="0" fillId="0" borderId="0" xfId="0" applyBorder="1" applyAlignment="1">
      <alignment horizontal="left"/>
    </xf>
    <xf numFmtId="164" fontId="50" fillId="14" borderId="2" xfId="0" applyNumberFormat="1" applyFont="1" applyFill="1" applyBorder="1" applyProtection="1">
      <protection locked="0"/>
    </xf>
    <xf numFmtId="0" fontId="50" fillId="14" borderId="2" xfId="0" applyFont="1" applyFill="1" applyBorder="1" applyAlignment="1" applyProtection="1">
      <alignment horizontal="center"/>
      <protection locked="0"/>
    </xf>
    <xf numFmtId="49" fontId="0" fillId="7" borderId="22" xfId="0" applyNumberFormat="1" applyFill="1" applyBorder="1"/>
    <xf numFmtId="0" fontId="26" fillId="7" borderId="2" xfId="0" applyFont="1" applyFill="1" applyBorder="1"/>
    <xf numFmtId="164" fontId="22" fillId="7" borderId="2" xfId="0" applyNumberFormat="1" applyFont="1" applyFill="1" applyBorder="1"/>
    <xf numFmtId="164" fontId="22" fillId="7" borderId="23" xfId="0" applyNumberFormat="1" applyFont="1" applyFill="1" applyBorder="1"/>
    <xf numFmtId="0" fontId="26" fillId="14" borderId="57" xfId="0" applyFont="1" applyFill="1" applyBorder="1"/>
    <xf numFmtId="0" fontId="50" fillId="7" borderId="2" xfId="0" applyFont="1" applyFill="1" applyBorder="1" applyProtection="1">
      <protection locked="0"/>
    </xf>
    <xf numFmtId="164" fontId="47" fillId="7" borderId="2" xfId="0" applyNumberFormat="1" applyFont="1" applyFill="1" applyBorder="1" applyProtection="1"/>
    <xf numFmtId="0" fontId="47" fillId="7" borderId="2" xfId="0" applyFont="1" applyFill="1" applyBorder="1" applyProtection="1">
      <protection locked="0"/>
    </xf>
    <xf numFmtId="164" fontId="0" fillId="7" borderId="2" xfId="0" applyNumberFormat="1" applyFill="1" applyBorder="1" applyProtection="1"/>
    <xf numFmtId="0" fontId="22" fillId="7" borderId="0" xfId="0" applyFont="1" applyFill="1" applyBorder="1" applyProtection="1">
      <protection locked="0"/>
    </xf>
    <xf numFmtId="0" fontId="5" fillId="7" borderId="0" xfId="0" applyFont="1" applyFill="1" applyBorder="1" applyProtection="1">
      <protection locked="0"/>
    </xf>
    <xf numFmtId="164" fontId="5" fillId="7" borderId="0" xfId="0" applyNumberFormat="1" applyFont="1" applyFill="1" applyBorder="1" applyProtection="1">
      <protection locked="0"/>
    </xf>
    <xf numFmtId="0" fontId="0" fillId="0" borderId="57" xfId="0" applyBorder="1"/>
    <xf numFmtId="0" fontId="22" fillId="0" borderId="66" xfId="0" applyFont="1" applyBorder="1"/>
    <xf numFmtId="0" fontId="26" fillId="14" borderId="67" xfId="0" applyFont="1" applyFill="1" applyBorder="1"/>
    <xf numFmtId="0" fontId="26" fillId="14" borderId="45" xfId="0" applyFont="1" applyFill="1" applyBorder="1"/>
    <xf numFmtId="0" fontId="50" fillId="14" borderId="45" xfId="0" applyFont="1" applyFill="1" applyBorder="1"/>
    <xf numFmtId="0" fontId="26" fillId="14" borderId="65" xfId="0" applyFont="1" applyFill="1" applyBorder="1"/>
    <xf numFmtId="0" fontId="26" fillId="7" borderId="31" xfId="0" applyFont="1" applyFill="1" applyBorder="1"/>
    <xf numFmtId="0" fontId="22" fillId="7" borderId="31" xfId="0" applyFont="1" applyFill="1" applyBorder="1"/>
    <xf numFmtId="0" fontId="26" fillId="14" borderId="68" xfId="0" applyFont="1" applyFill="1" applyBorder="1" applyAlignment="1">
      <alignment wrapText="1"/>
    </xf>
    <xf numFmtId="0" fontId="26" fillId="14" borderId="58" xfId="0" applyFont="1" applyFill="1" applyBorder="1"/>
    <xf numFmtId="0" fontId="18" fillId="14" borderId="6" xfId="0" applyFont="1" applyFill="1" applyBorder="1"/>
    <xf numFmtId="0" fontId="0" fillId="0" borderId="52" xfId="0" applyBorder="1"/>
    <xf numFmtId="0" fontId="22" fillId="0" borderId="70" xfId="0" applyFont="1" applyBorder="1"/>
    <xf numFmtId="17" fontId="26" fillId="6" borderId="58" xfId="0" applyNumberFormat="1" applyFont="1" applyFill="1" applyBorder="1" applyAlignment="1" applyProtection="1">
      <alignment horizontal="center"/>
      <protection locked="0"/>
    </xf>
    <xf numFmtId="0" fontId="26" fillId="7" borderId="12" xfId="0" applyFont="1" applyFill="1" applyBorder="1" applyProtection="1">
      <protection locked="0"/>
    </xf>
    <xf numFmtId="49" fontId="31" fillId="7" borderId="2" xfId="0" applyNumberFormat="1" applyFont="1" applyFill="1" applyBorder="1" applyAlignment="1" applyProtection="1">
      <alignment horizontal="left" vertical="top"/>
      <protection locked="0"/>
    </xf>
    <xf numFmtId="0" fontId="5" fillId="7" borderId="12" xfId="0" applyFont="1" applyFill="1" applyBorder="1" applyAlignment="1" applyProtection="1">
      <alignment horizontal="left" vertical="top"/>
      <protection locked="0"/>
    </xf>
    <xf numFmtId="0" fontId="18" fillId="7" borderId="0" xfId="0" applyFont="1" applyFill="1" applyBorder="1" applyAlignment="1">
      <alignment horizontal="left"/>
    </xf>
    <xf numFmtId="0" fontId="22" fillId="7" borderId="19" xfId="0" applyFont="1" applyFill="1" applyBorder="1" applyProtection="1">
      <protection locked="0"/>
    </xf>
    <xf numFmtId="0" fontId="22" fillId="7" borderId="16" xfId="0" applyFont="1" applyFill="1" applyBorder="1" applyProtection="1">
      <protection locked="0"/>
    </xf>
    <xf numFmtId="0" fontId="26" fillId="14" borderId="29" xfId="0" applyFont="1" applyFill="1" applyBorder="1" applyAlignment="1" applyProtection="1">
      <alignment vertical="center"/>
      <protection locked="0"/>
    </xf>
    <xf numFmtId="0" fontId="26" fillId="14" borderId="53" xfId="0" applyFont="1" applyFill="1" applyBorder="1" applyAlignment="1" applyProtection="1">
      <alignment vertical="center"/>
      <protection locked="0"/>
    </xf>
    <xf numFmtId="0" fontId="26" fillId="14" borderId="30" xfId="0" applyFont="1" applyFill="1" applyBorder="1" applyAlignment="1" applyProtection="1">
      <alignment horizontal="center" vertical="center" wrapText="1"/>
      <protection locked="0"/>
    </xf>
    <xf numFmtId="14" fontId="30" fillId="10" borderId="48" xfId="0" applyNumberFormat="1" applyFont="1" applyFill="1" applyBorder="1" applyAlignment="1" applyProtection="1">
      <alignment horizontal="center"/>
      <protection locked="0"/>
    </xf>
    <xf numFmtId="49" fontId="31" fillId="6" borderId="64" xfId="0" applyNumberFormat="1" applyFont="1" applyFill="1" applyBorder="1" applyAlignment="1">
      <alignment horizontal="center"/>
    </xf>
    <xf numFmtId="164" fontId="22" fillId="10" borderId="6" xfId="0" applyNumberFormat="1" applyFont="1" applyFill="1" applyBorder="1"/>
    <xf numFmtId="0" fontId="0" fillId="0" borderId="35" xfId="0" applyBorder="1"/>
    <xf numFmtId="0" fontId="0" fillId="0" borderId="0" xfId="0" applyBorder="1"/>
    <xf numFmtId="0" fontId="22" fillId="0" borderId="0" xfId="0" applyFont="1" applyBorder="1"/>
    <xf numFmtId="164" fontId="26" fillId="9" borderId="22" xfId="0" applyNumberFormat="1" applyFont="1" applyFill="1" applyBorder="1" applyAlignment="1">
      <alignment vertical="center"/>
    </xf>
    <xf numFmtId="0" fontId="0" fillId="0" borderId="0" xfId="0" applyBorder="1" applyAlignment="1" applyProtection="1">
      <alignment vertical="center"/>
      <protection locked="0"/>
    </xf>
    <xf numFmtId="0" fontId="0" fillId="0" borderId="11" xfId="0" applyBorder="1" applyAlignment="1" applyProtection="1">
      <alignment vertical="center"/>
      <protection locked="0"/>
    </xf>
    <xf numFmtId="20" fontId="0" fillId="0" borderId="0" xfId="0" applyNumberFormat="1" applyAlignment="1" applyProtection="1">
      <alignment vertical="center"/>
      <protection locked="0"/>
    </xf>
    <xf numFmtId="164" fontId="26" fillId="10" borderId="2" xfId="0" applyNumberFormat="1" applyFont="1" applyFill="1" applyBorder="1"/>
    <xf numFmtId="0" fontId="5" fillId="9" borderId="2" xfId="0" applyFont="1" applyFill="1" applyBorder="1" applyAlignment="1" applyProtection="1">
      <protection locked="0"/>
    </xf>
    <xf numFmtId="0" fontId="17" fillId="7" borderId="16" xfId="1" applyFill="1" applyBorder="1" applyAlignment="1" applyProtection="1">
      <protection locked="0"/>
    </xf>
    <xf numFmtId="0" fontId="31" fillId="0" borderId="0" xfId="0" applyFont="1" applyProtection="1">
      <protection locked="0"/>
    </xf>
    <xf numFmtId="0" fontId="50" fillId="14" borderId="31" xfId="0" applyFont="1" applyFill="1" applyBorder="1" applyProtection="1">
      <protection locked="0"/>
    </xf>
    <xf numFmtId="164" fontId="18" fillId="14" borderId="31" xfId="0" applyNumberFormat="1" applyFont="1" applyFill="1" applyBorder="1" applyProtection="1">
      <protection locked="0"/>
    </xf>
    <xf numFmtId="0" fontId="50" fillId="10" borderId="2" xfId="0" applyFont="1" applyFill="1" applyBorder="1" applyProtection="1">
      <protection locked="0"/>
    </xf>
    <xf numFmtId="0" fontId="47" fillId="10" borderId="2" xfId="0" applyFont="1" applyFill="1" applyBorder="1" applyProtection="1">
      <protection locked="0"/>
    </xf>
    <xf numFmtId="164" fontId="0" fillId="10" borderId="2" xfId="0" applyNumberFormat="1" applyFill="1" applyBorder="1" applyProtection="1">
      <protection locked="0"/>
    </xf>
    <xf numFmtId="0" fontId="17" fillId="9" borderId="7" xfId="1" applyFill="1" applyBorder="1" applyAlignment="1" applyProtection="1">
      <alignment horizontal="left" vertical="top"/>
    </xf>
    <xf numFmtId="49" fontId="22" fillId="7" borderId="63" xfId="0" applyNumberFormat="1" applyFont="1" applyFill="1" applyBorder="1"/>
    <xf numFmtId="49" fontId="22" fillId="7" borderId="22" xfId="0" applyNumberFormat="1" applyFont="1" applyFill="1" applyBorder="1"/>
    <xf numFmtId="49" fontId="22" fillId="7" borderId="29" xfId="0" applyNumberFormat="1" applyFont="1" applyFill="1" applyBorder="1"/>
    <xf numFmtId="0" fontId="26" fillId="7" borderId="31" xfId="0" applyFont="1" applyFill="1" applyBorder="1" applyAlignment="1">
      <alignment horizontal="left"/>
    </xf>
    <xf numFmtId="0" fontId="0" fillId="0" borderId="2" xfId="0" applyBorder="1" applyAlignment="1">
      <alignment wrapText="1"/>
    </xf>
    <xf numFmtId="0" fontId="22" fillId="7" borderId="60" xfId="0" applyNumberFormat="1" applyFont="1" applyFill="1" applyBorder="1"/>
    <xf numFmtId="0" fontId="26" fillId="10" borderId="16" xfId="0" applyFont="1" applyFill="1" applyBorder="1"/>
    <xf numFmtId="164" fontId="31" fillId="0" borderId="2" xfId="0" applyNumberFormat="1" applyFont="1" applyBorder="1" applyAlignment="1">
      <alignment vertical="center"/>
    </xf>
    <xf numFmtId="0" fontId="26" fillId="14" borderId="66" xfId="0" applyFont="1" applyFill="1" applyBorder="1" applyAlignment="1">
      <alignment wrapText="1"/>
    </xf>
    <xf numFmtId="0" fontId="50" fillId="14" borderId="71" xfId="0" applyFont="1" applyFill="1" applyBorder="1"/>
    <xf numFmtId="164" fontId="31" fillId="0" borderId="31" xfId="0" applyNumberFormat="1" applyFont="1" applyBorder="1" applyAlignment="1">
      <alignment vertical="center"/>
    </xf>
    <xf numFmtId="0" fontId="50" fillId="14" borderId="74" xfId="0" applyFont="1" applyFill="1" applyBorder="1"/>
    <xf numFmtId="0" fontId="0" fillId="0" borderId="30" xfId="0" applyBorder="1"/>
    <xf numFmtId="0" fontId="0" fillId="0" borderId="30" xfId="0" applyBorder="1" applyAlignment="1">
      <alignment wrapText="1"/>
    </xf>
    <xf numFmtId="14" fontId="0" fillId="0" borderId="30" xfId="0" applyNumberFormat="1" applyBorder="1"/>
    <xf numFmtId="0" fontId="0" fillId="0" borderId="2" xfId="0" applyFill="1" applyBorder="1"/>
    <xf numFmtId="0" fontId="0" fillId="0" borderId="2" xfId="0" applyFill="1" applyBorder="1" applyAlignment="1">
      <alignment wrapText="1"/>
    </xf>
    <xf numFmtId="0" fontId="32" fillId="9" borderId="32" xfId="0" applyFont="1" applyFill="1" applyBorder="1" applyAlignment="1">
      <alignment horizontal="center" vertical="center" wrapText="1"/>
    </xf>
    <xf numFmtId="0" fontId="0" fillId="0" borderId="33" xfId="0" applyBorder="1" applyAlignment="1">
      <alignment horizontal="center" vertical="center" wrapText="1"/>
    </xf>
    <xf numFmtId="0" fontId="37" fillId="0" borderId="42" xfId="0" applyFont="1" applyBorder="1" applyAlignment="1">
      <alignment vertical="center" wrapText="1"/>
    </xf>
    <xf numFmtId="0" fontId="37" fillId="0" borderId="0" xfId="0" applyFont="1" applyAlignment="1">
      <alignment vertical="center" wrapText="1"/>
    </xf>
    <xf numFmtId="0" fontId="17" fillId="9" borderId="7" xfId="1" applyFill="1" applyBorder="1" applyAlignment="1" applyProtection="1">
      <alignment horizontal="left" vertical="top"/>
    </xf>
    <xf numFmtId="0" fontId="17" fillId="0" borderId="6" xfId="1" applyBorder="1" applyAlignment="1" applyProtection="1">
      <alignment horizontal="left"/>
    </xf>
    <xf numFmtId="0" fontId="33" fillId="9" borderId="32" xfId="0" applyFont="1" applyFill="1" applyBorder="1" applyAlignment="1">
      <alignment horizontal="center" vertical="center" wrapText="1"/>
    </xf>
    <xf numFmtId="0" fontId="34" fillId="0" borderId="33" xfId="0" applyFont="1" applyBorder="1" applyAlignment="1">
      <alignment horizontal="center" vertical="center" wrapText="1"/>
    </xf>
    <xf numFmtId="0" fontId="18" fillId="9" borderId="7" xfId="0" applyFont="1" applyFill="1" applyBorder="1" applyAlignment="1">
      <alignment wrapText="1"/>
    </xf>
    <xf numFmtId="0" fontId="0" fillId="0" borderId="6" xfId="0" applyBorder="1"/>
    <xf numFmtId="0" fontId="17" fillId="9" borderId="7" xfId="1" applyFill="1" applyBorder="1" applyAlignment="1" applyProtection="1">
      <alignment horizontal="left" wrapText="1"/>
    </xf>
    <xf numFmtId="0" fontId="0" fillId="0" borderId="6" xfId="0" applyBorder="1" applyAlignment="1">
      <alignment horizontal="left"/>
    </xf>
    <xf numFmtId="0" fontId="17" fillId="9" borderId="7" xfId="1" quotePrefix="1" applyFill="1" applyBorder="1" applyAlignment="1" applyProtection="1">
      <alignment horizontal="left" wrapText="1"/>
    </xf>
    <xf numFmtId="0" fontId="17" fillId="9" borderId="7" xfId="1" quotePrefix="1" applyFill="1" applyBorder="1" applyAlignment="1" applyProtection="1">
      <alignment horizontal="left" vertical="top"/>
    </xf>
    <xf numFmtId="0" fontId="26" fillId="9" borderId="2" xfId="0" applyFont="1" applyFill="1" applyBorder="1" applyAlignment="1" applyProtection="1">
      <alignment horizontal="right" vertical="center"/>
      <protection locked="0"/>
    </xf>
    <xf numFmtId="0" fontId="3" fillId="0" borderId="32" xfId="0" applyFont="1" applyBorder="1" applyAlignment="1" applyProtection="1">
      <alignment horizontal="left" vertical="top" wrapText="1"/>
      <protection locked="0"/>
    </xf>
    <xf numFmtId="0" fontId="3" fillId="0" borderId="43"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26" fillId="10" borderId="32" xfId="0" applyFont="1" applyFill="1" applyBorder="1" applyAlignment="1">
      <alignment horizontal="center" vertical="center" wrapText="1"/>
    </xf>
    <xf numFmtId="0" fontId="26" fillId="10" borderId="43"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30" fillId="9" borderId="32" xfId="0" applyFont="1" applyFill="1" applyBorder="1" applyAlignment="1" applyProtection="1">
      <alignment horizontal="left" vertical="center" wrapText="1"/>
      <protection locked="0"/>
    </xf>
    <xf numFmtId="0" fontId="30" fillId="9" borderId="43" xfId="0" applyFont="1" applyFill="1" applyBorder="1" applyAlignment="1" applyProtection="1">
      <alignment horizontal="left" vertical="center" wrapText="1"/>
      <protection locked="0"/>
    </xf>
    <xf numFmtId="0" fontId="30" fillId="9" borderId="71" xfId="0" applyFont="1" applyFill="1" applyBorder="1" applyAlignment="1" applyProtection="1">
      <alignment horizontal="left" vertical="center" wrapText="1"/>
      <protection locked="0"/>
    </xf>
    <xf numFmtId="0" fontId="27" fillId="7" borderId="32" xfId="0" applyFont="1" applyFill="1" applyBorder="1" applyAlignment="1" applyProtection="1">
      <alignment horizontal="center" vertical="center" wrapText="1"/>
      <protection locked="0"/>
    </xf>
    <xf numFmtId="0" fontId="27" fillId="7" borderId="43" xfId="0" applyFont="1" applyFill="1" applyBorder="1" applyAlignment="1" applyProtection="1">
      <alignment horizontal="center" vertical="center" wrapText="1"/>
      <protection locked="0"/>
    </xf>
    <xf numFmtId="0" fontId="30" fillId="14" borderId="55" xfId="0" applyFont="1" applyFill="1" applyBorder="1" applyProtection="1">
      <protection locked="0"/>
    </xf>
    <xf numFmtId="0" fontId="47" fillId="14" borderId="59" xfId="0" applyFont="1" applyFill="1" applyBorder="1"/>
    <xf numFmtId="0" fontId="30" fillId="14" borderId="7" xfId="0" applyFont="1" applyFill="1" applyBorder="1" applyProtection="1">
      <protection locked="0"/>
    </xf>
    <xf numFmtId="0" fontId="47" fillId="14" borderId="6" xfId="0" applyFont="1" applyFill="1" applyBorder="1"/>
    <xf numFmtId="0" fontId="26" fillId="10" borderId="7" xfId="0" applyFont="1" applyFill="1" applyBorder="1" applyAlignment="1" applyProtection="1">
      <alignment horizontal="right" wrapText="1"/>
      <protection locked="0"/>
    </xf>
    <xf numFmtId="0" fontId="0" fillId="0" borderId="6" xfId="0" applyBorder="1" applyAlignment="1">
      <alignment horizontal="right" wrapText="1"/>
    </xf>
    <xf numFmtId="14" fontId="26" fillId="10" borderId="7" xfId="0" applyNumberFormat="1" applyFont="1" applyFill="1" applyBorder="1" applyAlignment="1" applyProtection="1">
      <alignment horizontal="right" wrapText="1"/>
      <protection locked="0"/>
    </xf>
    <xf numFmtId="0" fontId="30" fillId="9" borderId="14" xfId="0" applyFont="1" applyFill="1" applyBorder="1" applyAlignment="1" applyProtection="1">
      <alignment wrapText="1"/>
      <protection locked="0"/>
    </xf>
    <xf numFmtId="0" fontId="47" fillId="0" borderId="59" xfId="0" applyFont="1" applyBorder="1" applyAlignment="1">
      <alignment wrapText="1"/>
    </xf>
    <xf numFmtId="0" fontId="30" fillId="9" borderId="28" xfId="0" applyFont="1" applyFill="1" applyBorder="1" applyAlignment="1" applyProtection="1">
      <alignment wrapText="1"/>
      <protection locked="0"/>
    </xf>
    <xf numFmtId="0" fontId="47" fillId="0" borderId="6" xfId="0" applyFont="1" applyBorder="1" applyAlignment="1">
      <alignment wrapText="1"/>
    </xf>
    <xf numFmtId="0" fontId="30" fillId="9" borderId="36" xfId="0" applyFont="1" applyFill="1" applyBorder="1" applyAlignment="1" applyProtection="1">
      <alignment wrapText="1"/>
      <protection locked="0"/>
    </xf>
    <xf numFmtId="0" fontId="47" fillId="0" borderId="72" xfId="0" applyFont="1" applyBorder="1" applyAlignment="1">
      <alignment wrapText="1"/>
    </xf>
    <xf numFmtId="0" fontId="26" fillId="10" borderId="36" xfId="0" applyFont="1" applyFill="1" applyBorder="1" applyAlignment="1">
      <alignment horizontal="center" vertical="center" wrapText="1"/>
    </xf>
    <xf numFmtId="0" fontId="26" fillId="10" borderId="37" xfId="0" applyFont="1" applyFill="1" applyBorder="1" applyAlignment="1">
      <alignment horizontal="center" vertical="center" wrapText="1"/>
    </xf>
    <xf numFmtId="0" fontId="26" fillId="10" borderId="38" xfId="0" applyFont="1" applyFill="1" applyBorder="1" applyAlignment="1">
      <alignment horizontal="center" vertical="center" wrapText="1"/>
    </xf>
    <xf numFmtId="0" fontId="27" fillId="0" borderId="7" xfId="0" applyFont="1" applyBorder="1" applyAlignment="1" applyProtection="1">
      <alignment horizontal="center" vertical="center" wrapText="1"/>
      <protection locked="0"/>
    </xf>
    <xf numFmtId="0" fontId="0" fillId="0" borderId="20" xfId="0" applyBorder="1" applyAlignment="1">
      <alignment horizontal="center" vertical="center" wrapText="1"/>
    </xf>
    <xf numFmtId="0" fontId="5" fillId="0" borderId="1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0" fillId="0" borderId="43" xfId="0" applyBorder="1" applyAlignment="1">
      <alignment horizontal="left"/>
    </xf>
    <xf numFmtId="0" fontId="0" fillId="0" borderId="33" xfId="0" applyBorder="1" applyAlignment="1">
      <alignment horizontal="left"/>
    </xf>
    <xf numFmtId="0" fontId="30" fillId="9" borderId="19" xfId="0" applyFont="1" applyFill="1" applyBorder="1" applyAlignment="1" applyProtection="1">
      <alignment wrapText="1"/>
      <protection locked="0"/>
    </xf>
    <xf numFmtId="0" fontId="30" fillId="9" borderId="73" xfId="0" applyFont="1" applyFill="1" applyBorder="1" applyAlignment="1" applyProtection="1">
      <alignment wrapText="1"/>
      <protection locked="0"/>
    </xf>
    <xf numFmtId="0" fontId="27" fillId="0" borderId="32" xfId="0" applyFont="1" applyBorder="1" applyAlignment="1" applyProtection="1">
      <alignment horizontal="center" vertical="center" wrapText="1"/>
      <protection locked="0"/>
    </xf>
    <xf numFmtId="0" fontId="0" fillId="0" borderId="43" xfId="0" applyBorder="1" applyAlignment="1">
      <alignment horizontal="center" vertical="center" wrapText="1"/>
    </xf>
    <xf numFmtId="0" fontId="0" fillId="0" borderId="43" xfId="0" applyBorder="1" applyAlignment="1">
      <alignment wrapText="1"/>
    </xf>
    <xf numFmtId="0" fontId="0" fillId="0" borderId="33" xfId="0" applyBorder="1" applyAlignment="1">
      <alignment wrapText="1"/>
    </xf>
    <xf numFmtId="0" fontId="0" fillId="10" borderId="3" xfId="0" applyFill="1" applyBorder="1" applyAlignment="1" applyProtection="1">
      <alignment horizontal="center" vertical="center" wrapText="1"/>
      <protection locked="0"/>
    </xf>
    <xf numFmtId="0" fontId="0" fillId="10" borderId="0" xfId="0" applyFill="1" applyAlignment="1" applyProtection="1">
      <alignment horizontal="center" vertical="center" wrapText="1"/>
      <protection locked="0"/>
    </xf>
    <xf numFmtId="0" fontId="0" fillId="10" borderId="0" xfId="0" applyFill="1" applyAlignment="1">
      <alignment horizontal="center" vertical="center" wrapText="1"/>
    </xf>
    <xf numFmtId="0" fontId="0" fillId="0" borderId="41" xfId="0" applyBorder="1" applyAlignment="1" applyProtection="1">
      <alignment wrapText="1"/>
      <protection locked="0"/>
    </xf>
    <xf numFmtId="0" fontId="0" fillId="0" borderId="42" xfId="0" applyBorder="1" applyAlignment="1">
      <alignment wrapText="1"/>
    </xf>
    <xf numFmtId="0" fontId="3" fillId="0" borderId="12" xfId="0" applyFont="1" applyBorder="1" applyAlignment="1" applyProtection="1">
      <alignment horizontal="left" vertical="top" wrapText="1"/>
      <protection locked="0"/>
    </xf>
    <xf numFmtId="0" fontId="0" fillId="0" borderId="0" xfId="0" applyAlignment="1">
      <alignment horizontal="left" wrapText="1"/>
    </xf>
    <xf numFmtId="0" fontId="0" fillId="0" borderId="0" xfId="0" applyAlignment="1">
      <alignment wrapText="1"/>
    </xf>
    <xf numFmtId="0" fontId="5" fillId="0" borderId="0" xfId="0" applyFont="1" applyAlignment="1" applyProtection="1">
      <alignment horizontal="left" vertical="top" wrapText="1"/>
      <protection locked="0"/>
    </xf>
    <xf numFmtId="0" fontId="18" fillId="0" borderId="0" xfId="0" applyFont="1" applyAlignment="1">
      <alignment horizontal="left" wrapText="1"/>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26" fillId="0" borderId="12" xfId="0" applyFont="1" applyBorder="1" applyAlignment="1">
      <alignment horizontal="left" wrapText="1"/>
    </xf>
    <xf numFmtId="0" fontId="26" fillId="0" borderId="0" xfId="0" applyFont="1" applyAlignment="1">
      <alignment horizontal="left" wrapText="1"/>
    </xf>
    <xf numFmtId="0" fontId="26" fillId="0" borderId="11" xfId="0" applyFont="1" applyBorder="1" applyAlignment="1">
      <alignment horizontal="left" wrapText="1"/>
    </xf>
    <xf numFmtId="0" fontId="11" fillId="9" borderId="44" xfId="0" applyFont="1" applyFill="1" applyBorder="1" applyAlignment="1">
      <alignment horizontal="right" vertical="center"/>
    </xf>
    <xf numFmtId="0" fontId="11" fillId="9" borderId="26" xfId="0" applyFont="1" applyFill="1" applyBorder="1" applyAlignment="1">
      <alignment horizontal="right" vertical="center"/>
    </xf>
    <xf numFmtId="0" fontId="26" fillId="9" borderId="28" xfId="0" applyFont="1" applyFill="1" applyBorder="1" applyAlignment="1">
      <alignment horizontal="left" wrapText="1"/>
    </xf>
    <xf numFmtId="0" fontId="26" fillId="9" borderId="20" xfId="0" applyFont="1" applyFill="1" applyBorder="1" applyAlignment="1">
      <alignment horizontal="left" wrapText="1"/>
    </xf>
    <xf numFmtId="0" fontId="26" fillId="9" borderId="6" xfId="0" applyFont="1" applyFill="1" applyBorder="1" applyAlignment="1">
      <alignment horizontal="left" wrapText="1"/>
    </xf>
    <xf numFmtId="0" fontId="0" fillId="10" borderId="49" xfId="0" applyFill="1" applyBorder="1" applyAlignment="1">
      <alignment horizontal="center" vertical="center" wrapText="1"/>
    </xf>
    <xf numFmtId="0" fontId="0" fillId="10" borderId="50" xfId="0" applyFill="1" applyBorder="1" applyAlignment="1">
      <alignment horizontal="center" vertical="center" wrapText="1"/>
    </xf>
    <xf numFmtId="0" fontId="0" fillId="10" borderId="51" xfId="0" applyFill="1" applyBorder="1" applyAlignment="1">
      <alignment horizontal="center" vertical="center" wrapText="1"/>
    </xf>
    <xf numFmtId="0" fontId="27" fillId="0" borderId="34" xfId="0" applyFont="1" applyBorder="1" applyAlignment="1" applyProtection="1">
      <alignment horizontal="center" vertical="center" wrapText="1"/>
      <protection locked="0"/>
    </xf>
    <xf numFmtId="0" fontId="27" fillId="0" borderId="35" xfId="0" applyFont="1" applyBorder="1" applyAlignment="1" applyProtection="1">
      <alignment horizontal="center" vertical="center" wrapText="1"/>
      <protection locked="0"/>
    </xf>
    <xf numFmtId="0" fontId="0" fillId="0" borderId="15" xfId="0" applyBorder="1" applyAlignment="1">
      <alignment wrapText="1"/>
    </xf>
    <xf numFmtId="0" fontId="26" fillId="10" borderId="45" xfId="0" applyFont="1" applyFill="1" applyBorder="1" applyAlignment="1" applyProtection="1">
      <alignment horizontal="right" wrapText="1"/>
      <protection locked="0"/>
    </xf>
    <xf numFmtId="0" fontId="0" fillId="10" borderId="46" xfId="0" applyFill="1" applyBorder="1" applyAlignment="1">
      <alignment wrapText="1"/>
    </xf>
    <xf numFmtId="0" fontId="26" fillId="10" borderId="2" xfId="0" applyFont="1" applyFill="1" applyBorder="1" applyAlignment="1" applyProtection="1">
      <alignment horizontal="right" wrapText="1"/>
      <protection locked="0"/>
    </xf>
    <xf numFmtId="0" fontId="0" fillId="10" borderId="23" xfId="0" applyFill="1" applyBorder="1" applyAlignment="1">
      <alignment wrapText="1"/>
    </xf>
    <xf numFmtId="14" fontId="26" fillId="10" borderId="2" xfId="0" applyNumberFormat="1" applyFont="1" applyFill="1" applyBorder="1" applyAlignment="1" applyProtection="1">
      <alignment horizontal="right" wrapText="1"/>
      <protection locked="0"/>
    </xf>
    <xf numFmtId="49" fontId="26" fillId="6" borderId="47" xfId="0" applyNumberFormat="1" applyFont="1" applyFill="1" applyBorder="1" applyAlignment="1" applyProtection="1">
      <alignment horizontal="right" wrapText="1"/>
      <protection locked="0"/>
    </xf>
    <xf numFmtId="0" fontId="0" fillId="6" borderId="48" xfId="0" applyFill="1" applyBorder="1" applyAlignment="1">
      <alignment wrapText="1"/>
    </xf>
    <xf numFmtId="0" fontId="26" fillId="9" borderId="28" xfId="0" applyFont="1" applyFill="1" applyBorder="1" applyAlignment="1" applyProtection="1">
      <alignment wrapText="1"/>
      <protection locked="0"/>
    </xf>
    <xf numFmtId="0" fontId="22" fillId="9" borderId="6" xfId="0" applyFont="1" applyFill="1" applyBorder="1" applyAlignment="1">
      <alignment wrapText="1"/>
    </xf>
    <xf numFmtId="0" fontId="26" fillId="9" borderId="22" xfId="0" applyFont="1" applyFill="1" applyBorder="1" applyAlignment="1" applyProtection="1">
      <alignment wrapText="1"/>
      <protection locked="0"/>
    </xf>
    <xf numFmtId="0" fontId="0" fillId="0" borderId="2" xfId="0" applyBorder="1" applyAlignment="1">
      <alignment wrapText="1"/>
    </xf>
    <xf numFmtId="0" fontId="26" fillId="9" borderId="52" xfId="0" applyFont="1" applyFill="1" applyBorder="1" applyAlignment="1" applyProtection="1">
      <alignment wrapText="1"/>
      <protection locked="0"/>
    </xf>
    <xf numFmtId="0" fontId="0" fillId="0" borderId="47" xfId="0" applyBorder="1" applyAlignment="1">
      <alignment wrapText="1"/>
    </xf>
    <xf numFmtId="0" fontId="27" fillId="0" borderId="32" xfId="0" applyFont="1" applyBorder="1" applyAlignment="1" applyProtection="1">
      <alignment horizontal="center" vertical="center"/>
      <protection locked="0"/>
    </xf>
    <xf numFmtId="0" fontId="27" fillId="0" borderId="43" xfId="0" applyFont="1" applyBorder="1" applyAlignment="1" applyProtection="1">
      <alignment horizontal="center" vertical="center"/>
      <protection locked="0"/>
    </xf>
    <xf numFmtId="0" fontId="27" fillId="0" borderId="12" xfId="0" applyFont="1" applyBorder="1" applyAlignment="1">
      <alignment horizontal="left" wrapText="1"/>
    </xf>
    <xf numFmtId="0" fontId="27" fillId="0" borderId="0" xfId="0" applyFont="1" applyAlignment="1">
      <alignment horizontal="left" wrapText="1"/>
    </xf>
    <xf numFmtId="0" fontId="27" fillId="0" borderId="11" xfId="0" applyFont="1" applyBorder="1" applyAlignment="1">
      <alignment horizontal="left" wrapText="1"/>
    </xf>
    <xf numFmtId="0" fontId="26" fillId="10" borderId="28"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9" borderId="19" xfId="0" applyFont="1" applyFill="1" applyBorder="1" applyProtection="1">
      <protection locked="0"/>
    </xf>
    <xf numFmtId="0" fontId="0" fillId="0" borderId="16" xfId="0" applyBorder="1"/>
    <xf numFmtId="0" fontId="26" fillId="9" borderId="32" xfId="0" applyFont="1" applyFill="1" applyBorder="1" applyProtection="1">
      <protection locked="0"/>
    </xf>
    <xf numFmtId="0" fontId="0" fillId="0" borderId="43" xfId="0" applyBorder="1"/>
    <xf numFmtId="0" fontId="26" fillId="10" borderId="55" xfId="0" applyFont="1" applyFill="1" applyBorder="1" applyAlignment="1" applyProtection="1">
      <alignment horizontal="right"/>
      <protection locked="0"/>
    </xf>
    <xf numFmtId="0" fontId="26" fillId="10" borderId="13" xfId="0" applyFont="1" applyFill="1" applyBorder="1" applyAlignment="1" applyProtection="1">
      <alignment horizontal="right"/>
      <protection locked="0"/>
    </xf>
    <xf numFmtId="0" fontId="26" fillId="10" borderId="6" xfId="0" applyFont="1" applyFill="1" applyBorder="1" applyAlignment="1" applyProtection="1">
      <alignment horizontal="right"/>
      <protection locked="0"/>
    </xf>
    <xf numFmtId="0" fontId="26" fillId="10" borderId="7" xfId="0" applyFont="1" applyFill="1" applyBorder="1" applyAlignment="1" applyProtection="1">
      <alignment horizontal="right"/>
      <protection locked="0"/>
    </xf>
    <xf numFmtId="0" fontId="26" fillId="10" borderId="20" xfId="0" applyFont="1" applyFill="1" applyBorder="1" applyAlignment="1" applyProtection="1">
      <alignment horizontal="right"/>
      <protection locked="0"/>
    </xf>
    <xf numFmtId="14" fontId="26" fillId="10" borderId="7" xfId="0" applyNumberFormat="1" applyFont="1" applyFill="1" applyBorder="1" applyAlignment="1" applyProtection="1">
      <alignment horizontal="right"/>
      <protection locked="0"/>
    </xf>
    <xf numFmtId="14" fontId="26" fillId="10" borderId="20" xfId="0" applyNumberFormat="1" applyFont="1" applyFill="1" applyBorder="1" applyAlignment="1" applyProtection="1">
      <alignment horizontal="right"/>
      <protection locked="0"/>
    </xf>
    <xf numFmtId="14" fontId="26" fillId="10" borderId="6" xfId="0" applyNumberFormat="1" applyFont="1" applyFill="1" applyBorder="1" applyAlignment="1" applyProtection="1">
      <alignment horizontal="right"/>
      <protection locked="0"/>
    </xf>
    <xf numFmtId="0" fontId="0" fillId="0" borderId="0" xfId="0" applyAlignment="1">
      <alignment horizontal="left"/>
    </xf>
    <xf numFmtId="0" fontId="0" fillId="0" borderId="11" xfId="0" applyBorder="1" applyAlignment="1">
      <alignment horizontal="left"/>
    </xf>
    <xf numFmtId="0" fontId="18" fillId="0" borderId="13" xfId="0" applyFont="1" applyBorder="1" applyAlignment="1">
      <alignment horizontal="left" wrapText="1"/>
    </xf>
    <xf numFmtId="0" fontId="18" fillId="0" borderId="24" xfId="0" applyFont="1" applyBorder="1" applyAlignment="1">
      <alignment horizontal="left" wrapText="1"/>
    </xf>
    <xf numFmtId="0" fontId="27" fillId="0" borderId="34" xfId="0" applyFont="1" applyBorder="1" applyAlignment="1" applyProtection="1">
      <alignment horizontal="center" vertical="center"/>
      <protection locked="0"/>
    </xf>
    <xf numFmtId="0" fontId="27" fillId="0" borderId="35" xfId="0" applyFont="1" applyBorder="1" applyAlignment="1" applyProtection="1">
      <alignment horizontal="center" vertical="center"/>
      <protection locked="0"/>
    </xf>
    <xf numFmtId="0" fontId="26" fillId="10" borderId="39" xfId="0" applyFont="1" applyFill="1" applyBorder="1" applyAlignment="1" applyProtection="1">
      <alignment horizontal="right" wrapText="1"/>
      <protection locked="0"/>
    </xf>
    <xf numFmtId="0" fontId="26" fillId="10" borderId="40" xfId="0" applyFont="1" applyFill="1" applyBorder="1" applyAlignment="1" applyProtection="1">
      <alignment horizontal="right" wrapText="1"/>
      <protection locked="0"/>
    </xf>
    <xf numFmtId="0" fontId="0" fillId="10" borderId="69" xfId="0" applyFill="1" applyBorder="1" applyAlignment="1">
      <alignment wrapText="1"/>
    </xf>
    <xf numFmtId="0" fontId="26" fillId="10" borderId="28" xfId="0" applyFont="1" applyFill="1" applyBorder="1" applyAlignment="1" applyProtection="1">
      <alignment horizontal="right" wrapText="1"/>
      <protection locked="0"/>
    </xf>
    <xf numFmtId="0" fontId="26" fillId="10" borderId="20" xfId="0" applyFont="1" applyFill="1" applyBorder="1" applyAlignment="1" applyProtection="1">
      <alignment horizontal="right" wrapText="1"/>
      <protection locked="0"/>
    </xf>
    <xf numFmtId="0" fontId="0" fillId="10" borderId="21" xfId="0" applyFill="1" applyBorder="1" applyAlignment="1">
      <alignment wrapText="1"/>
    </xf>
    <xf numFmtId="14" fontId="26" fillId="10" borderId="36" xfId="0" applyNumberFormat="1" applyFont="1" applyFill="1" applyBorder="1" applyAlignment="1" applyProtection="1">
      <alignment horizontal="right" wrapText="1"/>
      <protection locked="0"/>
    </xf>
    <xf numFmtId="14" fontId="26" fillId="10" borderId="37" xfId="0" applyNumberFormat="1" applyFont="1" applyFill="1" applyBorder="1" applyAlignment="1" applyProtection="1">
      <alignment horizontal="right" wrapText="1"/>
      <protection locked="0"/>
    </xf>
    <xf numFmtId="0" fontId="0" fillId="10" borderId="38" xfId="0" applyFill="1" applyBorder="1" applyAlignment="1">
      <alignment wrapText="1"/>
    </xf>
    <xf numFmtId="0" fontId="0" fillId="0" borderId="33" xfId="0" applyBorder="1"/>
    <xf numFmtId="0" fontId="26" fillId="9" borderId="34" xfId="0" applyFont="1" applyFill="1" applyBorder="1" applyProtection="1">
      <protection locked="0"/>
    </xf>
    <xf numFmtId="0" fontId="0" fillId="0" borderId="15" xfId="0" applyBorder="1"/>
    <xf numFmtId="0" fontId="22" fillId="0" borderId="32" xfId="0" applyFont="1" applyBorder="1" applyAlignment="1">
      <alignment wrapText="1"/>
    </xf>
    <xf numFmtId="0" fontId="30" fillId="14" borderId="7" xfId="0" applyFont="1" applyFill="1" applyBorder="1" applyAlignment="1" applyProtection="1">
      <alignment horizontal="left" vertical="center" wrapText="1"/>
      <protection locked="0"/>
    </xf>
    <xf numFmtId="0" fontId="30" fillId="14" borderId="20" xfId="0" applyFont="1" applyFill="1" applyBorder="1" applyAlignment="1" applyProtection="1">
      <alignment horizontal="left" vertical="center" wrapText="1"/>
      <protection locked="0"/>
    </xf>
    <xf numFmtId="0" fontId="30" fillId="14" borderId="6" xfId="0" applyFont="1" applyFill="1" applyBorder="1" applyAlignment="1" applyProtection="1">
      <alignment horizontal="left" vertical="center" wrapText="1"/>
      <protection locked="0"/>
    </xf>
    <xf numFmtId="0" fontId="38" fillId="0" borderId="32" xfId="0" applyFont="1" applyBorder="1" applyAlignment="1" applyProtection="1">
      <alignment horizontal="left" vertical="top" wrapText="1"/>
      <protection locked="0"/>
    </xf>
    <xf numFmtId="0" fontId="38" fillId="0" borderId="43" xfId="0" applyFont="1" applyBorder="1" applyAlignment="1" applyProtection="1">
      <alignment horizontal="left" vertical="top" wrapText="1"/>
      <protection locked="0"/>
    </xf>
    <xf numFmtId="0" fontId="38" fillId="0" borderId="33" xfId="0" applyFont="1" applyBorder="1" applyAlignment="1" applyProtection="1">
      <alignment horizontal="left" vertical="top" wrapText="1"/>
      <protection locked="0"/>
    </xf>
    <xf numFmtId="0" fontId="30" fillId="11" borderId="32" xfId="0" applyFont="1" applyFill="1" applyBorder="1" applyAlignment="1" applyProtection="1">
      <alignment horizontal="center" wrapText="1"/>
      <protection locked="0"/>
    </xf>
    <xf numFmtId="0" fontId="30" fillId="11" borderId="43" xfId="0" applyFont="1" applyFill="1" applyBorder="1" applyAlignment="1" applyProtection="1">
      <alignment horizontal="center" wrapText="1"/>
      <protection locked="0"/>
    </xf>
    <xf numFmtId="0" fontId="30" fillId="11" borderId="33" xfId="0" applyFont="1" applyFill="1" applyBorder="1" applyAlignment="1" applyProtection="1">
      <alignment horizontal="center" wrapText="1"/>
      <protection locked="0"/>
    </xf>
    <xf numFmtId="0" fontId="47" fillId="10" borderId="32" xfId="0" applyFont="1" applyFill="1" applyBorder="1" applyAlignment="1" applyProtection="1">
      <alignment horizontal="center" vertical="center" wrapText="1"/>
      <protection locked="0"/>
    </xf>
    <xf numFmtId="0" fontId="47" fillId="10" borderId="43" xfId="0" applyFont="1" applyFill="1" applyBorder="1" applyAlignment="1" applyProtection="1">
      <alignment horizontal="center" vertical="center" wrapText="1"/>
      <protection locked="0"/>
    </xf>
    <xf numFmtId="0" fontId="47" fillId="10" borderId="33" xfId="0" applyFont="1" applyFill="1" applyBorder="1" applyAlignment="1" applyProtection="1">
      <alignment horizontal="center" vertical="center" wrapText="1"/>
      <protection locked="0"/>
    </xf>
    <xf numFmtId="0" fontId="6" fillId="0" borderId="32" xfId="0" applyFont="1" applyBorder="1" applyAlignment="1" applyProtection="1">
      <alignment horizontal="center" vertical="top" wrapText="1"/>
      <protection locked="0"/>
    </xf>
    <xf numFmtId="0" fontId="6" fillId="0" borderId="43" xfId="0" applyFont="1" applyBorder="1" applyAlignment="1" applyProtection="1">
      <alignment horizontal="center" vertical="top" wrapText="1"/>
      <protection locked="0"/>
    </xf>
    <xf numFmtId="0" fontId="6" fillId="0" borderId="33" xfId="0" applyFont="1" applyBorder="1" applyAlignment="1" applyProtection="1">
      <alignment horizontal="center" vertical="top" wrapText="1"/>
      <protection locked="0"/>
    </xf>
    <xf numFmtId="0" fontId="27" fillId="0" borderId="43" xfId="0" applyFont="1" applyBorder="1" applyAlignment="1" applyProtection="1">
      <alignment horizontal="center" vertical="center" wrapText="1"/>
      <protection locked="0"/>
    </xf>
    <xf numFmtId="0" fontId="27" fillId="0" borderId="33" xfId="0" applyFont="1" applyBorder="1" applyAlignment="1" applyProtection="1">
      <alignment horizontal="center" vertical="center" wrapText="1"/>
      <protection locked="0"/>
    </xf>
    <xf numFmtId="164" fontId="18" fillId="14" borderId="2" xfId="0" applyNumberFormat="1" applyFont="1" applyFill="1" applyBorder="1" applyAlignment="1" applyProtection="1">
      <alignment horizontal="center"/>
      <protection locked="0"/>
    </xf>
    <xf numFmtId="0" fontId="30" fillId="10" borderId="2" xfId="0" applyFont="1" applyFill="1" applyBorder="1" applyAlignment="1" applyProtection="1">
      <alignment horizontal="center" wrapText="1"/>
      <protection locked="0"/>
    </xf>
    <xf numFmtId="14" fontId="30" fillId="10" borderId="2" xfId="0" applyNumberFormat="1" applyFont="1" applyFill="1" applyBorder="1" applyAlignment="1" applyProtection="1">
      <alignment horizontal="center" wrapText="1"/>
      <protection locked="0"/>
    </xf>
    <xf numFmtId="0" fontId="52" fillId="9" borderId="32" xfId="0" applyFont="1" applyFill="1" applyBorder="1" applyAlignment="1" applyProtection="1">
      <alignment horizontal="left" vertical="center" wrapText="1"/>
      <protection locked="0"/>
    </xf>
    <xf numFmtId="0" fontId="52" fillId="9" borderId="43" xfId="0" applyFont="1" applyFill="1" applyBorder="1" applyAlignment="1" applyProtection="1">
      <alignment horizontal="left" vertical="center" wrapText="1"/>
      <protection locked="0"/>
    </xf>
    <xf numFmtId="0" fontId="52" fillId="9" borderId="33" xfId="0" applyFont="1" applyFill="1" applyBorder="1" applyAlignment="1" applyProtection="1">
      <alignment horizontal="left" vertical="center" wrapText="1"/>
      <protection locked="0"/>
    </xf>
    <xf numFmtId="0" fontId="31" fillId="10" borderId="2" xfId="0" applyFont="1" applyFill="1" applyBorder="1" applyAlignment="1" applyProtection="1">
      <alignment horizontal="left"/>
      <protection locked="0"/>
    </xf>
    <xf numFmtId="0" fontId="31" fillId="10" borderId="2" xfId="0" applyFont="1" applyFill="1" applyBorder="1" applyAlignment="1" applyProtection="1">
      <alignment horizontal="left" vertical="center"/>
      <protection locked="0"/>
    </xf>
    <xf numFmtId="0" fontId="30" fillId="9" borderId="7" xfId="0" applyFont="1" applyFill="1" applyBorder="1" applyAlignment="1" applyProtection="1">
      <alignment wrapText="1"/>
      <protection locked="0"/>
    </xf>
    <xf numFmtId="0" fontId="30" fillId="9" borderId="20" xfId="0" applyFont="1" applyFill="1" applyBorder="1" applyAlignment="1" applyProtection="1">
      <alignment wrapText="1"/>
      <protection locked="0"/>
    </xf>
    <xf numFmtId="0" fontId="30" fillId="9" borderId="6" xfId="0" applyFont="1" applyFill="1" applyBorder="1" applyAlignment="1" applyProtection="1">
      <alignment wrapText="1"/>
      <protection locked="0"/>
    </xf>
    <xf numFmtId="0" fontId="20" fillId="0" borderId="0" xfId="0" applyFont="1" applyAlignment="1" applyProtection="1">
      <alignment vertical="top" wrapText="1"/>
      <protection locked="0"/>
    </xf>
    <xf numFmtId="0" fontId="0" fillId="6" borderId="7" xfId="0" applyFill="1" applyBorder="1" applyAlignment="1">
      <alignment wrapText="1"/>
    </xf>
    <xf numFmtId="0" fontId="0" fillId="6" borderId="20" xfId="0" applyFill="1" applyBorder="1" applyAlignment="1">
      <alignment wrapText="1"/>
    </xf>
    <xf numFmtId="0" fontId="0" fillId="6" borderId="6" xfId="0" applyFill="1" applyBorder="1" applyAlignment="1">
      <alignment wrapText="1"/>
    </xf>
    <xf numFmtId="0" fontId="27" fillId="0" borderId="32" xfId="0" applyFont="1" applyBorder="1" applyAlignment="1">
      <alignment horizontal="left" wrapText="1"/>
    </xf>
    <xf numFmtId="0" fontId="27" fillId="0" borderId="43" xfId="0" applyFont="1" applyBorder="1" applyAlignment="1">
      <alignment horizontal="left" wrapText="1"/>
    </xf>
    <xf numFmtId="0" fontId="27" fillId="0" borderId="33" xfId="0" applyFont="1" applyBorder="1" applyAlignment="1">
      <alignment horizontal="left" wrapText="1"/>
    </xf>
    <xf numFmtId="0" fontId="0" fillId="0" borderId="0" xfId="0" applyBorder="1" applyAlignment="1">
      <alignment horizontal="left"/>
    </xf>
    <xf numFmtId="0" fontId="5" fillId="0" borderId="12" xfId="0" applyFont="1" applyBorder="1" applyAlignment="1" applyProtection="1">
      <alignment horizontal="left" vertical="top" wrapText="1"/>
      <protection locked="0"/>
    </xf>
    <xf numFmtId="0" fontId="18" fillId="0" borderId="0" xfId="0" applyFont="1" applyBorder="1" applyAlignment="1">
      <alignment horizontal="left" wrapText="1"/>
    </xf>
    <xf numFmtId="0" fontId="19" fillId="0" borderId="2" xfId="0" applyFont="1" applyBorder="1" applyAlignment="1">
      <alignment vertical="top" wrapText="1"/>
    </xf>
    <xf numFmtId="49" fontId="35" fillId="0" borderId="2" xfId="0" applyNumberFormat="1" applyFont="1" applyBorder="1" applyAlignment="1">
      <alignment horizontal="center" vertical="center" wrapText="1"/>
    </xf>
    <xf numFmtId="49" fontId="16" fillId="2" borderId="0" xfId="3" applyNumberFormat="1" applyFont="1" applyFill="1" applyAlignment="1">
      <alignment horizontal="left" vertical="center"/>
    </xf>
  </cellXfs>
  <cellStyles count="5">
    <cellStyle name="Hyperlink" xfId="1" builtinId="8"/>
    <cellStyle name="Normal" xfId="0" builtinId="0"/>
    <cellStyle name="Normal 2" xfId="2"/>
    <cellStyle name="Normal 3" xfId="3"/>
    <cellStyle name="Normal 3 2" xfId="4"/>
  </cellStyles>
  <dxfs count="39">
    <dxf>
      <font>
        <color auto="1"/>
      </font>
    </dxf>
    <dxf>
      <font>
        <color rgb="FFFF0000"/>
      </font>
    </dxf>
    <dxf>
      <font>
        <color auto="1"/>
      </font>
    </dxf>
    <dxf>
      <font>
        <color rgb="FFFF0000"/>
      </font>
    </dxf>
    <dxf>
      <font>
        <color auto="1"/>
      </font>
    </dxf>
    <dxf>
      <font>
        <color rgb="FFFF0000"/>
      </font>
    </dxf>
    <dxf>
      <font>
        <color rgb="FFFF0000"/>
      </font>
    </dxf>
    <dxf>
      <font>
        <color rgb="FFFF0000"/>
      </font>
    </dxf>
    <dxf>
      <font>
        <color rgb="FFFF0000"/>
      </font>
    </dxf>
    <dxf>
      <font>
        <color auto="1"/>
      </font>
    </dxf>
    <dxf>
      <font>
        <color theme="1"/>
      </font>
    </dxf>
    <dxf>
      <font>
        <strike val="0"/>
        <outline val="0"/>
        <shadow val="0"/>
        <u val="none"/>
        <vertAlign val="baseline"/>
        <sz val="11"/>
        <color auto="1"/>
      </font>
    </dxf>
    <dxf>
      <font>
        <strike val="0"/>
        <outline val="0"/>
        <shadow val="0"/>
        <u val="none"/>
        <vertAlign val="baseline"/>
        <sz val="11"/>
        <color auto="1"/>
      </font>
    </dxf>
    <dxf>
      <font>
        <b val="0"/>
        <i val="0"/>
        <strike val="0"/>
        <condense val="0"/>
        <extend val="0"/>
        <outline val="0"/>
        <shadow val="0"/>
        <u val="none"/>
        <vertAlign val="baseline"/>
        <sz val="11"/>
        <color auto="1"/>
        <name val="Arial"/>
        <scheme val="none"/>
      </font>
      <numFmt numFmtId="164" formatCode="&quot;£&quot;#,##0.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1"/>
        <color auto="1"/>
      </font>
    </dxf>
    <dxf>
      <font>
        <strike val="0"/>
        <outline val="0"/>
        <shadow val="0"/>
        <u val="none"/>
        <vertAlign val="baseline"/>
        <sz val="11"/>
        <color auto="1"/>
      </font>
    </dxf>
    <dxf>
      <font>
        <b val="0"/>
        <i val="0"/>
        <strike val="0"/>
        <condense val="0"/>
        <extend val="0"/>
        <outline val="0"/>
        <shadow val="0"/>
        <u val="none"/>
        <vertAlign val="baseline"/>
        <sz val="11"/>
        <color indexed="8"/>
        <name val="Arial"/>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border>
    </dxf>
    <dxf>
      <border outline="0">
        <top style="thin">
          <color indexed="22"/>
        </top>
      </border>
    </dxf>
    <dxf>
      <border outline="0">
        <bottom style="thin">
          <color indexed="22"/>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1"/>
      </font>
    </dxf>
  </dxfs>
  <tableStyles count="0" defaultTableStyle="TableStyleMedium9" defaultPivotStyle="PivotStyleLight16"/>
  <colors>
    <mruColors>
      <color rgb="FFB8DFE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1390650</xdr:colOff>
      <xdr:row>1</xdr:row>
      <xdr:rowOff>85725</xdr:rowOff>
    </xdr:from>
    <xdr:to>
      <xdr:col>3</xdr:col>
      <xdr:colOff>809625</xdr:colOff>
      <xdr:row>5</xdr:row>
      <xdr:rowOff>161925</xdr:rowOff>
    </xdr:to>
    <xdr:pic>
      <xdr:nvPicPr>
        <xdr:cNvPr id="25651" name="Picture 1" descr="GGCLogo.PNG">
          <a:extLst>
            <a:ext uri="{FF2B5EF4-FFF2-40B4-BE49-F238E27FC236}">
              <a16:creationId xmlns="" xmlns:a16="http://schemas.microsoft.com/office/drawing/2014/main" id="{00000000-0008-0000-0100-0000336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4575" y="276225"/>
          <a:ext cx="10477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1323975</xdr:colOff>
      <xdr:row>0</xdr:row>
      <xdr:rowOff>104775</xdr:rowOff>
    </xdr:from>
    <xdr:to>
      <xdr:col>1</xdr:col>
      <xdr:colOff>2324100</xdr:colOff>
      <xdr:row>4</xdr:row>
      <xdr:rowOff>133350</xdr:rowOff>
    </xdr:to>
    <xdr:pic>
      <xdr:nvPicPr>
        <xdr:cNvPr id="24629" name="Picture 1" descr="GGCLogo.PNG">
          <a:extLst>
            <a:ext uri="{FF2B5EF4-FFF2-40B4-BE49-F238E27FC236}">
              <a16:creationId xmlns="" xmlns:a16="http://schemas.microsoft.com/office/drawing/2014/main" id="{00000000-0008-0000-0200-0000356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0" y="104775"/>
          <a:ext cx="10001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1323975</xdr:colOff>
      <xdr:row>0</xdr:row>
      <xdr:rowOff>104775</xdr:rowOff>
    </xdr:from>
    <xdr:to>
      <xdr:col>1</xdr:col>
      <xdr:colOff>1933575</xdr:colOff>
      <xdr:row>3</xdr:row>
      <xdr:rowOff>32357</xdr:rowOff>
    </xdr:to>
    <xdr:pic>
      <xdr:nvPicPr>
        <xdr:cNvPr id="2562" name="Picture 1" descr="GGCLogo.PNG">
          <a:extLst>
            <a:ext uri="{FF2B5EF4-FFF2-40B4-BE49-F238E27FC236}">
              <a16:creationId xmlns="" xmlns:a16="http://schemas.microsoft.com/office/drawing/2014/main" id="{00000000-0008-0000-0300-00000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60472" y="104775"/>
          <a:ext cx="609600" cy="510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1381125</xdr:colOff>
      <xdr:row>2</xdr:row>
      <xdr:rowOff>63500</xdr:rowOff>
    </xdr:from>
    <xdr:to>
      <xdr:col>4</xdr:col>
      <xdr:colOff>0</xdr:colOff>
      <xdr:row>2</xdr:row>
      <xdr:rowOff>977900</xdr:rowOff>
    </xdr:to>
    <xdr:pic>
      <xdr:nvPicPr>
        <xdr:cNvPr id="19872" name="Picture 1" descr="GGCLogo.PNG">
          <a:extLst>
            <a:ext uri="{FF2B5EF4-FFF2-40B4-BE49-F238E27FC236}">
              <a16:creationId xmlns="" xmlns:a16="http://schemas.microsoft.com/office/drawing/2014/main" id="{00000000-0008-0000-0400-0000A04D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39025" y="444500"/>
          <a:ext cx="11144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255</xdr:col>
          <xdr:colOff>0</xdr:colOff>
          <xdr:row>2</xdr:row>
          <xdr:rowOff>457200</xdr:rowOff>
        </xdr:from>
        <xdr:to>
          <xdr:col>255</xdr:col>
          <xdr:colOff>0</xdr:colOff>
          <xdr:row>4</xdr:row>
          <xdr:rowOff>76200</xdr:rowOff>
        </xdr:to>
        <xdr:sp macro="" textlink="">
          <xdr:nvSpPr>
            <xdr:cNvPr id="16544" name="Object 160" hidden="1">
              <a:extLst>
                <a:ext uri="{63B3BB69-23CF-44E3-9099-C40C66FF867C}">
                  <a14:compatExt spid="_x0000_s16544"/>
                </a:ext>
                <a:ext uri="{FF2B5EF4-FFF2-40B4-BE49-F238E27FC236}">
                  <a16:creationId xmlns="" xmlns:a16="http://schemas.microsoft.com/office/drawing/2014/main" id="{00000000-0008-0000-0500-0000A0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255</xdr:col>
          <xdr:colOff>0</xdr:colOff>
          <xdr:row>2</xdr:row>
          <xdr:rowOff>457200</xdr:rowOff>
        </xdr:from>
        <xdr:to>
          <xdr:col>255</xdr:col>
          <xdr:colOff>0</xdr:colOff>
          <xdr:row>4</xdr:row>
          <xdr:rowOff>76200</xdr:rowOff>
        </xdr:to>
        <xdr:sp macro="" textlink="">
          <xdr:nvSpPr>
            <xdr:cNvPr id="16545" name="Object 161" hidden="1">
              <a:extLst>
                <a:ext uri="{63B3BB69-23CF-44E3-9099-C40C66FF867C}">
                  <a14:compatExt spid="_x0000_s16545"/>
                </a:ext>
                <a:ext uri="{FF2B5EF4-FFF2-40B4-BE49-F238E27FC236}">
                  <a16:creationId xmlns="" xmlns:a16="http://schemas.microsoft.com/office/drawing/2014/main" id="{00000000-0008-0000-0500-0000A1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255</xdr:col>
          <xdr:colOff>0</xdr:colOff>
          <xdr:row>2</xdr:row>
          <xdr:rowOff>457200</xdr:rowOff>
        </xdr:from>
        <xdr:to>
          <xdr:col>255</xdr:col>
          <xdr:colOff>0</xdr:colOff>
          <xdr:row>4</xdr:row>
          <xdr:rowOff>76200</xdr:rowOff>
        </xdr:to>
        <xdr:sp macro="" textlink="">
          <xdr:nvSpPr>
            <xdr:cNvPr id="16546" name="Object 162" hidden="1">
              <a:extLst>
                <a:ext uri="{63B3BB69-23CF-44E3-9099-C40C66FF867C}">
                  <a14:compatExt spid="_x0000_s16546"/>
                </a:ext>
                <a:ext uri="{FF2B5EF4-FFF2-40B4-BE49-F238E27FC236}">
                  <a16:creationId xmlns="" xmlns:a16="http://schemas.microsoft.com/office/drawing/2014/main" id="{00000000-0008-0000-0500-0000A2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736600</xdr:colOff>
          <xdr:row>2</xdr:row>
          <xdr:rowOff>127000</xdr:rowOff>
        </xdr:from>
        <xdr:to>
          <xdr:col>2</xdr:col>
          <xdr:colOff>2057400</xdr:colOff>
          <xdr:row>2</xdr:row>
          <xdr:rowOff>990600</xdr:rowOff>
        </xdr:to>
        <xdr:sp macro="" textlink="">
          <xdr:nvSpPr>
            <xdr:cNvPr id="16547" name="Object 163" hidden="1">
              <a:extLst>
                <a:ext uri="{63B3BB69-23CF-44E3-9099-C40C66FF867C}">
                  <a14:compatExt spid="_x0000_s16547"/>
                </a:ext>
                <a:ext uri="{FF2B5EF4-FFF2-40B4-BE49-F238E27FC236}">
                  <a16:creationId xmlns="" xmlns:a16="http://schemas.microsoft.com/office/drawing/2014/main" id="{00000000-0008-0000-0500-0000A3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2</xdr:row>
          <xdr:rowOff>146050</xdr:rowOff>
        </xdr:from>
        <xdr:to>
          <xdr:col>5</xdr:col>
          <xdr:colOff>869950</xdr:colOff>
          <xdr:row>2</xdr:row>
          <xdr:rowOff>1022350</xdr:rowOff>
        </xdr:to>
        <xdr:sp macro="" textlink="">
          <xdr:nvSpPr>
            <xdr:cNvPr id="24577" name="Object 1" hidden="1">
              <a:extLst>
                <a:ext uri="{63B3BB69-23CF-44E3-9099-C40C66FF867C}">
                  <a14:compatExt spid="_x0000_s24577"/>
                </a:ext>
                <a:ext uri="{FF2B5EF4-FFF2-40B4-BE49-F238E27FC236}">
                  <a16:creationId xmlns="" xmlns:a16="http://schemas.microsoft.com/office/drawing/2014/main" id="{00000000-0008-0000-0500-0000A3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508000</xdr:colOff>
          <xdr:row>2</xdr:row>
          <xdr:rowOff>69850</xdr:rowOff>
        </xdr:from>
        <xdr:to>
          <xdr:col>3</xdr:col>
          <xdr:colOff>1593850</xdr:colOff>
          <xdr:row>2</xdr:row>
          <xdr:rowOff>952500</xdr:rowOff>
        </xdr:to>
        <xdr:sp macro="" textlink="">
          <xdr:nvSpPr>
            <xdr:cNvPr id="12458" name="Object 170" hidden="1">
              <a:extLst>
                <a:ext uri="{63B3BB69-23CF-44E3-9099-C40C66FF867C}">
                  <a14:compatExt spid="_x0000_s12458"/>
                </a:ext>
                <a:ext uri="{FF2B5EF4-FFF2-40B4-BE49-F238E27FC236}">
                  <a16:creationId xmlns="" xmlns:a16="http://schemas.microsoft.com/office/drawing/2014/main" id="{00000000-0008-0000-0900-0000AA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3</xdr:col>
      <xdr:colOff>727075</xdr:colOff>
      <xdr:row>2</xdr:row>
      <xdr:rowOff>31750</xdr:rowOff>
    </xdr:from>
    <xdr:to>
      <xdr:col>3</xdr:col>
      <xdr:colOff>1427812</xdr:colOff>
      <xdr:row>2</xdr:row>
      <xdr:rowOff>1003300</xdr:rowOff>
    </xdr:to>
    <xdr:pic>
      <xdr:nvPicPr>
        <xdr:cNvPr id="17830" name="Picture 1" descr="GGCLogo.PNG">
          <a:extLst>
            <a:ext uri="{FF2B5EF4-FFF2-40B4-BE49-F238E27FC236}">
              <a16:creationId xmlns="" xmlns:a16="http://schemas.microsoft.com/office/drawing/2014/main" id="{00000000-0008-0000-0A00-0000A64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9025" y="412750"/>
          <a:ext cx="710262"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660400</xdr:colOff>
      <xdr:row>2</xdr:row>
      <xdr:rowOff>66675</xdr:rowOff>
    </xdr:from>
    <xdr:to>
      <xdr:col>10</xdr:col>
      <xdr:colOff>825500</xdr:colOff>
      <xdr:row>2</xdr:row>
      <xdr:rowOff>866775</xdr:rowOff>
    </xdr:to>
    <xdr:pic>
      <xdr:nvPicPr>
        <xdr:cNvPr id="18854" name="Picture 1" descr="GGCLogo.PNG">
          <a:extLst>
            <a:ext uri="{FF2B5EF4-FFF2-40B4-BE49-F238E27FC236}">
              <a16:creationId xmlns="" xmlns:a16="http://schemas.microsoft.com/office/drawing/2014/main" id="{00000000-0008-0000-0B00-0000A64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2900" y="447675"/>
          <a:ext cx="10033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50800</xdr:colOff>
      <xdr:row>2</xdr:row>
      <xdr:rowOff>65109</xdr:rowOff>
    </xdr:from>
    <xdr:to>
      <xdr:col>7</xdr:col>
      <xdr:colOff>282575</xdr:colOff>
      <xdr:row>2</xdr:row>
      <xdr:rowOff>819151</xdr:rowOff>
    </xdr:to>
    <xdr:pic>
      <xdr:nvPicPr>
        <xdr:cNvPr id="4" name="Picture 3" descr="GGCLogo.PNG">
          <a:extLst>
            <a:ext uri="{FF2B5EF4-FFF2-40B4-BE49-F238E27FC236}">
              <a16:creationId xmlns="" xmlns:a16="http://schemas.microsoft.com/office/drawing/2014/main" id="{00000000-0008-0000-0B00-0000A64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3450" y="446109"/>
          <a:ext cx="835025" cy="754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0</xdr:colOff>
      <xdr:row>0</xdr:row>
      <xdr:rowOff>133350</xdr:rowOff>
    </xdr:from>
    <xdr:to>
      <xdr:col>16</xdr:col>
      <xdr:colOff>485775</xdr:colOff>
      <xdr:row>7</xdr:row>
      <xdr:rowOff>161925</xdr:rowOff>
    </xdr:to>
    <xdr:pic>
      <xdr:nvPicPr>
        <xdr:cNvPr id="1538" name="Picture 1" descr="GGCLogo.PNG">
          <a:extLst>
            <a:ext uri="{FF2B5EF4-FFF2-40B4-BE49-F238E27FC236}">
              <a16:creationId xmlns="" xmlns:a16="http://schemas.microsoft.com/office/drawing/2014/main" id="{00000000-0008-0000-0C00-0000020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2950" y="133350"/>
          <a:ext cx="16668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295275</xdr:colOff>
      <xdr:row>2</xdr:row>
      <xdr:rowOff>114300</xdr:rowOff>
    </xdr:from>
    <xdr:to>
      <xdr:col>3</xdr:col>
      <xdr:colOff>295275</xdr:colOff>
      <xdr:row>7</xdr:row>
      <xdr:rowOff>31750</xdr:rowOff>
    </xdr:to>
    <xdr:pic>
      <xdr:nvPicPr>
        <xdr:cNvPr id="3" name="Picture 1" descr="GGCLogo.PNG">
          <a:extLst>
            <a:ext uri="{FF2B5EF4-FFF2-40B4-BE49-F238E27FC236}">
              <a16:creationId xmlns="" xmlns:a16="http://schemas.microsoft.com/office/drawing/2014/main" id="{00000000-0008-0000-0D00-0000256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0025" y="495300"/>
          <a:ext cx="11906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349250</xdr:colOff>
      <xdr:row>2</xdr:row>
      <xdr:rowOff>114300</xdr:rowOff>
    </xdr:from>
    <xdr:to>
      <xdr:col>3</xdr:col>
      <xdr:colOff>1539875</xdr:colOff>
      <xdr:row>2</xdr:row>
      <xdr:rowOff>952500</xdr:rowOff>
    </xdr:to>
    <xdr:pic>
      <xdr:nvPicPr>
        <xdr:cNvPr id="4" name="Picture 1" descr="GGCLogo.PNG">
          <a:extLst>
            <a:ext uri="{FF2B5EF4-FFF2-40B4-BE49-F238E27FC236}">
              <a16:creationId xmlns="" xmlns:a16="http://schemas.microsoft.com/office/drawing/2014/main" id="{00000000-0008-0000-0D00-0000256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95300"/>
          <a:ext cx="11906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660400</xdr:colOff>
      <xdr:row>2</xdr:row>
      <xdr:rowOff>66675</xdr:rowOff>
    </xdr:from>
    <xdr:to>
      <xdr:col>10</xdr:col>
      <xdr:colOff>825500</xdr:colOff>
      <xdr:row>2</xdr:row>
      <xdr:rowOff>866775</xdr:rowOff>
    </xdr:to>
    <xdr:pic>
      <xdr:nvPicPr>
        <xdr:cNvPr id="2" name="Picture 1" descr="GGCLogo.PNG">
          <a:extLst>
            <a:ext uri="{FF2B5EF4-FFF2-40B4-BE49-F238E27FC236}">
              <a16:creationId xmlns="" xmlns:a16="http://schemas.microsoft.com/office/drawing/2014/main" id="{00000000-0008-0000-0B00-0000A64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0" y="447675"/>
          <a:ext cx="10033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295275</xdr:colOff>
      <xdr:row>2</xdr:row>
      <xdr:rowOff>114300</xdr:rowOff>
    </xdr:from>
    <xdr:to>
      <xdr:col>3</xdr:col>
      <xdr:colOff>1485900</xdr:colOff>
      <xdr:row>2</xdr:row>
      <xdr:rowOff>952500</xdr:rowOff>
    </xdr:to>
    <xdr:pic>
      <xdr:nvPicPr>
        <xdr:cNvPr id="27685" name="Picture 1" descr="GGCLogo.PNG">
          <a:extLst>
            <a:ext uri="{FF2B5EF4-FFF2-40B4-BE49-F238E27FC236}">
              <a16:creationId xmlns="" xmlns:a16="http://schemas.microsoft.com/office/drawing/2014/main" id="{00000000-0008-0000-0D00-0000256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7775" y="514350"/>
          <a:ext cx="11906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1390650</xdr:colOff>
      <xdr:row>1</xdr:row>
      <xdr:rowOff>85725</xdr:rowOff>
    </xdr:from>
    <xdr:to>
      <xdr:col>3</xdr:col>
      <xdr:colOff>809625</xdr:colOff>
      <xdr:row>5</xdr:row>
      <xdr:rowOff>161925</xdr:rowOff>
    </xdr:to>
    <xdr:pic>
      <xdr:nvPicPr>
        <xdr:cNvPr id="5642" name="Picture 1" descr="GGCLogo.PNG">
          <a:extLst>
            <a:ext uri="{FF2B5EF4-FFF2-40B4-BE49-F238E27FC236}">
              <a16:creationId xmlns="" xmlns:a16="http://schemas.microsoft.com/office/drawing/2014/main" id="{00000000-0008-0000-0E00-00000A1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4575" y="276225"/>
          <a:ext cx="10477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reatcl804/AppData/Local/Microsoft/Windows/Temporary%20Internet%20Files/Content.Outlook/7MHM3A3W/JG%20Working%20document%20v1%203%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e Fees"/>
      <sheetName val="Tasklist"/>
      <sheetName val="CoverSheet"/>
      <sheetName val="AdviceToCareHomes"/>
      <sheetName val="FHS"/>
      <sheetName val="Hosp Discharge (NE,NW,East Dun)"/>
      <sheetName val="MAR Charts "/>
      <sheetName val="MCA"/>
      <sheetName val="ONS"/>
      <sheetName val="OOH Prescription"/>
      <sheetName val="Palliative Care "/>
      <sheetName val="Palliative Care expiry"/>
      <sheetName val="Pharmacy First - COPD"/>
      <sheetName val="Pharmacy First (Inverclyde)"/>
    </sheetNames>
    <sheetDataSet>
      <sheetData sheetId="0" refreshError="1"/>
      <sheetData sheetId="1" refreshError="1"/>
      <sheetData sheetId="2"/>
      <sheetData sheetId="3"/>
      <sheetData sheetId="4"/>
      <sheetData sheetId="5"/>
      <sheetData sheetId="6"/>
      <sheetData sheetId="7">
        <row r="21">
          <cell r="A21" t="str">
            <v>name here</v>
          </cell>
        </row>
      </sheetData>
      <sheetData sheetId="8"/>
      <sheetData sheetId="9"/>
      <sheetData sheetId="10"/>
      <sheetData sheetId="11" refreshError="1"/>
      <sheetData sheetId="12">
        <row r="28">
          <cell r="A28" t="str">
            <v>name here</v>
          </cell>
        </row>
      </sheetData>
      <sheetData sheetId="13"/>
    </sheetDataSet>
  </externalBook>
</externalLink>
</file>

<file path=xl/tables/table1.xml><?xml version="1.0" encoding="utf-8"?>
<table xmlns="http://schemas.openxmlformats.org/spreadsheetml/2006/main" id="3" name="Table2" displayName="Table2" ref="G3:H15" totalsRowShown="0" headerRowBorderDxfId="19" tableBorderDxfId="18">
  <autoFilter ref="G3:H15"/>
  <tableColumns count="2">
    <tableColumn id="1" name="Column1" dataDxfId="17"/>
    <tableColumn id="2" name="Column2"/>
  </tableColumns>
  <tableStyleInfo name="TableStyleMedium2" showFirstColumn="0" showLastColumn="0" showRowStripes="1" showColumnStripes="0"/>
</table>
</file>

<file path=xl/tables/table2.xml><?xml version="1.0" encoding="utf-8"?>
<table xmlns="http://schemas.openxmlformats.org/spreadsheetml/2006/main" id="1" name="Table1" displayName="Table1" ref="A3:D19" totalsRowShown="0" headerRowDxfId="16" dataDxfId="15">
  <tableColumns count="4">
    <tableColumn id="1" name="Column1" dataDxfId="14"/>
    <tableColumn id="2" name="Column2" dataDxfId="13"/>
    <tableColumn id="3" name="Column3" dataDxfId="12"/>
    <tableColumn id="4" name="Column4"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ggc.cpdevteam@nhs.scot?subject=Completed%20GGC%20Payment%20Claimant%20Workboo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ggc.cpdevteam@nhs.scot?subject=Completed%20GGC%20Payment%20Claimant%20Workbook"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oleObject" Target="../embeddings/oleObject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2.emf"/><Relationship Id="rId4" Type="http://schemas.openxmlformats.org/officeDocument/2006/relationships/oleObject" Target="../embeddings/oleObject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63"/>
  <sheetViews>
    <sheetView workbookViewId="0">
      <pane ySplit="5" topLeftCell="A27" activePane="bottomLeft" state="frozen"/>
      <selection pane="bottomLeft" activeCell="N14" sqref="N14"/>
    </sheetView>
  </sheetViews>
  <sheetFormatPr defaultColWidth="9.1796875" defaultRowHeight="17.5" x14ac:dyDescent="0.35"/>
  <cols>
    <col min="1" max="1" width="42" style="138" bestFit="1" customWidth="1"/>
    <col min="2" max="2" width="45.26953125" style="138" bestFit="1" customWidth="1"/>
    <col min="3" max="3" width="12.453125" style="26" hidden="1" customWidth="1"/>
    <col min="4" max="4" width="3.453125" style="26" hidden="1" customWidth="1"/>
    <col min="5" max="5" width="12.453125" style="26" hidden="1" customWidth="1"/>
    <col min="6" max="6" width="3" style="139" hidden="1" customWidth="1"/>
    <col min="7" max="7" width="12.453125" style="26" hidden="1" customWidth="1"/>
    <col min="8" max="8" width="2" style="26" hidden="1" customWidth="1"/>
    <col min="9" max="9" width="13.453125" style="26" hidden="1" customWidth="1"/>
    <col min="10" max="10" width="2.1796875" style="26" hidden="1" customWidth="1"/>
    <col min="11" max="11" width="13.81640625" style="26" bestFit="1" customWidth="1"/>
    <col min="12" max="16384" width="9.1796875" style="26"/>
  </cols>
  <sheetData>
    <row r="1" spans="1:15" ht="20.25" customHeight="1" x14ac:dyDescent="0.35">
      <c r="A1" s="159" t="s">
        <v>138</v>
      </c>
      <c r="B1" s="159" t="s">
        <v>1385</v>
      </c>
      <c r="I1" s="160"/>
    </row>
    <row r="2" spans="1:15" s="162" customFormat="1" ht="20.25" customHeight="1" x14ac:dyDescent="0.25">
      <c r="A2" s="161"/>
      <c r="F2" s="163"/>
    </row>
    <row r="3" spans="1:15" ht="18.5" thickBot="1" x14ac:dyDescent="0.45">
      <c r="A3" s="24" t="s">
        <v>137</v>
      </c>
      <c r="B3" s="141"/>
      <c r="C3" s="142" t="s">
        <v>1349</v>
      </c>
      <c r="E3" s="142" t="s">
        <v>1350</v>
      </c>
      <c r="F3" s="143"/>
      <c r="G3" s="142" t="s">
        <v>1351</v>
      </c>
      <c r="I3" s="164" t="s">
        <v>1386</v>
      </c>
      <c r="J3" s="143"/>
      <c r="K3" s="144" t="s">
        <v>1352</v>
      </c>
    </row>
    <row r="4" spans="1:15" ht="18" x14ac:dyDescent="0.4">
      <c r="A4" s="145" t="s">
        <v>1387</v>
      </c>
      <c r="C4" s="144"/>
      <c r="E4" s="146"/>
      <c r="F4" s="143"/>
      <c r="G4" s="146"/>
      <c r="I4" s="165"/>
      <c r="J4" s="143"/>
      <c r="K4" s="147"/>
    </row>
    <row r="5" spans="1:15" x14ac:dyDescent="0.35">
      <c r="A5" s="25" t="s">
        <v>1388</v>
      </c>
      <c r="B5" s="138" t="s">
        <v>1389</v>
      </c>
      <c r="C5" s="148"/>
      <c r="E5" s="148"/>
      <c r="G5" s="148"/>
      <c r="I5" s="166"/>
      <c r="J5" s="139"/>
      <c r="K5" s="149">
        <v>15</v>
      </c>
    </row>
    <row r="6" spans="1:15" s="162" customFormat="1" ht="13" x14ac:dyDescent="0.3">
      <c r="A6" s="167"/>
      <c r="C6" s="168"/>
      <c r="E6" s="168"/>
      <c r="F6" s="163"/>
      <c r="G6" s="168"/>
      <c r="I6" s="169"/>
      <c r="J6" s="163"/>
      <c r="K6" s="170"/>
    </row>
    <row r="7" spans="1:15" x14ac:dyDescent="0.35">
      <c r="A7" s="25" t="s">
        <v>1353</v>
      </c>
      <c r="C7" s="148"/>
      <c r="E7" s="148"/>
      <c r="G7" s="148"/>
      <c r="I7" s="166"/>
      <c r="J7" s="139"/>
      <c r="K7" s="149">
        <v>15</v>
      </c>
    </row>
    <row r="8" spans="1:15" s="162" customFormat="1" ht="13" x14ac:dyDescent="0.3">
      <c r="A8" s="167"/>
      <c r="C8" s="168"/>
      <c r="E8" s="168"/>
      <c r="F8" s="163"/>
      <c r="G8" s="168"/>
      <c r="I8" s="169"/>
      <c r="J8" s="163"/>
      <c r="K8" s="170"/>
    </row>
    <row r="9" spans="1:15" x14ac:dyDescent="0.35">
      <c r="A9" s="25" t="s">
        <v>1390</v>
      </c>
      <c r="C9" s="150"/>
      <c r="E9" s="150"/>
      <c r="G9" s="150"/>
      <c r="I9" s="166"/>
      <c r="K9" s="151"/>
    </row>
    <row r="10" spans="1:15" x14ac:dyDescent="0.35">
      <c r="A10" s="140"/>
      <c r="B10" s="138" t="s">
        <v>1391</v>
      </c>
      <c r="C10" s="150">
        <v>2.4</v>
      </c>
      <c r="D10" s="171"/>
      <c r="E10" s="150">
        <v>2.4</v>
      </c>
      <c r="G10" s="150">
        <v>2.4</v>
      </c>
      <c r="I10" s="172">
        <v>2.4</v>
      </c>
      <c r="J10" s="171"/>
      <c r="K10" s="151">
        <v>2.7</v>
      </c>
    </row>
    <row r="11" spans="1:15" x14ac:dyDescent="0.35">
      <c r="A11" s="140"/>
      <c r="B11" s="138" t="s">
        <v>136</v>
      </c>
      <c r="C11" s="150">
        <v>1114.25</v>
      </c>
      <c r="D11" s="171"/>
      <c r="E11" s="150">
        <v>1114.25</v>
      </c>
      <c r="G11" s="150">
        <v>1114.25</v>
      </c>
      <c r="I11" s="172">
        <v>1114.25</v>
      </c>
      <c r="J11" s="171"/>
      <c r="K11" s="151">
        <v>1114.25</v>
      </c>
    </row>
    <row r="12" spans="1:15" s="162" customFormat="1" ht="12.5" x14ac:dyDescent="0.25">
      <c r="A12" s="173"/>
      <c r="C12" s="174"/>
      <c r="D12" s="175"/>
      <c r="E12" s="174"/>
      <c r="F12" s="163"/>
      <c r="G12" s="174"/>
      <c r="I12" s="176"/>
      <c r="J12" s="175"/>
      <c r="K12" s="177"/>
    </row>
    <row r="13" spans="1:15" x14ac:dyDescent="0.35">
      <c r="A13" s="25" t="s">
        <v>1392</v>
      </c>
      <c r="B13" s="138" t="s">
        <v>1389</v>
      </c>
      <c r="C13" s="150"/>
      <c r="D13" s="171"/>
      <c r="E13" s="150"/>
      <c r="G13" s="150">
        <v>72.5</v>
      </c>
      <c r="I13" s="172">
        <v>77</v>
      </c>
      <c r="J13" s="171"/>
      <c r="K13" s="151">
        <v>77</v>
      </c>
      <c r="O13" s="171"/>
    </row>
    <row r="14" spans="1:15" s="162" customFormat="1" ht="12.5" x14ac:dyDescent="0.25">
      <c r="A14" s="173"/>
      <c r="C14" s="178"/>
      <c r="D14" s="175"/>
      <c r="E14" s="178"/>
      <c r="F14" s="163"/>
      <c r="G14" s="178"/>
      <c r="I14" s="176"/>
      <c r="J14" s="175"/>
      <c r="K14" s="179"/>
      <c r="O14" s="175"/>
    </row>
    <row r="15" spans="1:15" x14ac:dyDescent="0.35">
      <c r="A15" s="180" t="s">
        <v>1393</v>
      </c>
      <c r="B15" s="138" t="s">
        <v>1394</v>
      </c>
      <c r="C15" s="150"/>
      <c r="D15" s="171"/>
      <c r="E15" s="150"/>
      <c r="G15" s="150"/>
      <c r="I15" s="172"/>
      <c r="J15" s="171"/>
      <c r="K15" s="151" t="s">
        <v>1395</v>
      </c>
      <c r="O15" s="171"/>
    </row>
    <row r="16" spans="1:15" x14ac:dyDescent="0.35">
      <c r="A16" s="180"/>
      <c r="B16" s="138" t="s">
        <v>1396</v>
      </c>
      <c r="C16" s="150"/>
      <c r="D16" s="171"/>
      <c r="E16" s="150"/>
      <c r="G16" s="150"/>
      <c r="I16" s="172"/>
      <c r="J16" s="171"/>
      <c r="K16" s="151" t="s">
        <v>1397</v>
      </c>
      <c r="O16" s="171"/>
    </row>
    <row r="17" spans="1:15" s="162" customFormat="1" ht="13" x14ac:dyDescent="0.3">
      <c r="A17" s="181"/>
      <c r="C17" s="178"/>
      <c r="D17" s="175"/>
      <c r="E17" s="178"/>
      <c r="F17" s="163"/>
      <c r="G17" s="178"/>
      <c r="I17" s="176"/>
      <c r="J17" s="175"/>
      <c r="K17" s="179"/>
      <c r="O17" s="175"/>
    </row>
    <row r="18" spans="1:15" x14ac:dyDescent="0.35">
      <c r="A18" s="145" t="s">
        <v>1398</v>
      </c>
      <c r="C18" s="150"/>
      <c r="D18" s="171"/>
      <c r="E18" s="150"/>
      <c r="G18" s="150"/>
      <c r="I18" s="172"/>
      <c r="J18" s="171"/>
      <c r="K18" s="151"/>
    </row>
    <row r="19" spans="1:15" x14ac:dyDescent="0.35">
      <c r="A19" s="25" t="s">
        <v>134</v>
      </c>
      <c r="C19" s="150"/>
      <c r="D19" s="171"/>
      <c r="E19" s="150"/>
      <c r="G19" s="150"/>
      <c r="I19" s="172"/>
      <c r="J19" s="171"/>
      <c r="K19" s="151"/>
    </row>
    <row r="20" spans="1:15" x14ac:dyDescent="0.35">
      <c r="A20" s="140"/>
      <c r="B20" s="138" t="s">
        <v>132</v>
      </c>
      <c r="C20" s="150">
        <v>279.3</v>
      </c>
      <c r="D20" s="171"/>
      <c r="E20" s="150">
        <v>279.3</v>
      </c>
      <c r="G20" s="150">
        <v>279.3</v>
      </c>
      <c r="I20" s="172">
        <v>287.67900000000003</v>
      </c>
      <c r="J20" s="171"/>
      <c r="K20" s="151">
        <v>320.18</v>
      </c>
    </row>
    <row r="21" spans="1:15" x14ac:dyDescent="0.35">
      <c r="A21" s="140"/>
      <c r="B21" s="138" t="s">
        <v>133</v>
      </c>
      <c r="C21" s="150">
        <v>35.97</v>
      </c>
      <c r="D21" s="171"/>
      <c r="E21" s="150">
        <v>35.97</v>
      </c>
      <c r="G21" s="150">
        <v>35.97</v>
      </c>
      <c r="I21" s="172">
        <v>37.049099999999996</v>
      </c>
      <c r="J21" s="171"/>
      <c r="K21" s="151">
        <v>41.23</v>
      </c>
    </row>
    <row r="22" spans="1:15" x14ac:dyDescent="0.35">
      <c r="A22" s="25"/>
      <c r="B22" s="138" t="s">
        <v>1399</v>
      </c>
      <c r="C22" s="150">
        <v>7.42</v>
      </c>
      <c r="D22" s="171"/>
      <c r="E22" s="150">
        <v>7.42</v>
      </c>
      <c r="G22" s="150">
        <v>7.42</v>
      </c>
      <c r="I22" s="172">
        <v>7.6425999999999998</v>
      </c>
      <c r="J22" s="171"/>
      <c r="K22" s="151">
        <v>8.5</v>
      </c>
    </row>
    <row r="23" spans="1:15" s="162" customFormat="1" ht="13" x14ac:dyDescent="0.3">
      <c r="A23" s="167"/>
      <c r="C23" s="178"/>
      <c r="D23" s="175"/>
      <c r="E23" s="178"/>
      <c r="F23" s="163"/>
      <c r="G23" s="178"/>
      <c r="I23" s="176"/>
      <c r="J23" s="175"/>
      <c r="K23" s="179"/>
    </row>
    <row r="24" spans="1:15" x14ac:dyDescent="0.35">
      <c r="A24" s="25" t="s">
        <v>1400</v>
      </c>
      <c r="C24" s="150">
        <v>108.25</v>
      </c>
      <c r="D24" s="171"/>
      <c r="E24" s="150">
        <v>108.25</v>
      </c>
      <c r="G24" s="150">
        <v>108.25</v>
      </c>
      <c r="I24" s="172">
        <v>111.4975</v>
      </c>
      <c r="J24" s="171"/>
      <c r="K24" s="151">
        <v>182.32</v>
      </c>
    </row>
    <row r="25" spans="1:15" s="162" customFormat="1" ht="13" x14ac:dyDescent="0.3">
      <c r="A25" s="167"/>
      <c r="C25" s="178"/>
      <c r="D25" s="175"/>
      <c r="E25" s="178"/>
      <c r="F25" s="163"/>
      <c r="G25" s="178"/>
      <c r="I25" s="176"/>
      <c r="J25" s="175"/>
      <c r="K25" s="179"/>
    </row>
    <row r="26" spans="1:15" x14ac:dyDescent="0.35">
      <c r="A26" s="25" t="s">
        <v>460</v>
      </c>
      <c r="C26" s="150"/>
      <c r="D26" s="171"/>
      <c r="E26" s="150"/>
      <c r="G26" s="150"/>
      <c r="I26" s="172"/>
      <c r="J26" s="171"/>
      <c r="K26" s="151"/>
    </row>
    <row r="27" spans="1:15" x14ac:dyDescent="0.35">
      <c r="A27" s="25"/>
      <c r="B27" s="138" t="s">
        <v>133</v>
      </c>
      <c r="C27" s="150"/>
      <c r="D27" s="171"/>
      <c r="E27" s="150"/>
      <c r="G27" s="150"/>
      <c r="I27" s="172"/>
      <c r="J27" s="171"/>
      <c r="K27" s="151">
        <v>53</v>
      </c>
    </row>
    <row r="28" spans="1:15" x14ac:dyDescent="0.35">
      <c r="A28" s="25"/>
      <c r="B28" s="138" t="s">
        <v>1401</v>
      </c>
      <c r="C28" s="150"/>
      <c r="D28" s="171"/>
      <c r="E28" s="150"/>
      <c r="G28" s="150"/>
      <c r="I28" s="172"/>
      <c r="J28" s="171"/>
      <c r="K28" s="151">
        <v>21.2</v>
      </c>
    </row>
    <row r="29" spans="1:15" s="162" customFormat="1" ht="13" x14ac:dyDescent="0.3">
      <c r="A29" s="167"/>
      <c r="C29" s="178"/>
      <c r="D29" s="175"/>
      <c r="E29" s="178"/>
      <c r="F29" s="163"/>
      <c r="G29" s="178"/>
      <c r="I29" s="176"/>
      <c r="J29" s="175"/>
      <c r="K29" s="179"/>
    </row>
    <row r="30" spans="1:15" x14ac:dyDescent="0.35">
      <c r="A30" s="25" t="s">
        <v>449</v>
      </c>
      <c r="C30" s="150"/>
      <c r="D30" s="171"/>
      <c r="E30" s="150"/>
      <c r="G30" s="150"/>
      <c r="I30" s="166"/>
      <c r="K30" s="151"/>
    </row>
    <row r="31" spans="1:15" x14ac:dyDescent="0.35">
      <c r="A31" s="25"/>
      <c r="B31" s="138" t="s">
        <v>1402</v>
      </c>
      <c r="C31" s="150"/>
      <c r="D31" s="171"/>
      <c r="E31" s="150"/>
      <c r="G31" s="150"/>
      <c r="I31" s="151"/>
      <c r="K31" s="151">
        <v>15</v>
      </c>
    </row>
    <row r="32" spans="1:15" x14ac:dyDescent="0.35">
      <c r="A32" s="25"/>
      <c r="B32" s="138" t="s">
        <v>1403</v>
      </c>
      <c r="C32" s="150"/>
      <c r="D32" s="171"/>
      <c r="E32" s="150">
        <v>100</v>
      </c>
      <c r="G32" s="150">
        <v>100</v>
      </c>
      <c r="I32" s="151">
        <v>250</v>
      </c>
      <c r="K32" s="151">
        <v>250</v>
      </c>
    </row>
    <row r="33" spans="1:15" x14ac:dyDescent="0.35">
      <c r="A33" s="25"/>
      <c r="B33" s="138" t="s">
        <v>1404</v>
      </c>
      <c r="C33" s="150"/>
      <c r="D33" s="171"/>
      <c r="E33" s="150"/>
      <c r="G33" s="150"/>
      <c r="I33" s="151"/>
      <c r="K33" s="151">
        <v>5</v>
      </c>
    </row>
    <row r="34" spans="1:15" x14ac:dyDescent="0.35">
      <c r="A34" s="25"/>
      <c r="B34" s="138" t="s">
        <v>1405</v>
      </c>
      <c r="C34" s="150"/>
      <c r="D34" s="171"/>
      <c r="E34" s="150"/>
      <c r="G34" s="150"/>
      <c r="I34" s="151"/>
      <c r="K34" s="151">
        <v>2</v>
      </c>
    </row>
    <row r="35" spans="1:15" s="162" customFormat="1" ht="13" x14ac:dyDescent="0.3">
      <c r="A35" s="167"/>
      <c r="C35" s="178"/>
      <c r="D35" s="175"/>
      <c r="E35" s="178"/>
      <c r="F35" s="163"/>
      <c r="G35" s="178"/>
      <c r="I35" s="179"/>
      <c r="K35" s="179"/>
    </row>
    <row r="36" spans="1:15" x14ac:dyDescent="0.35">
      <c r="A36" s="25" t="s">
        <v>130</v>
      </c>
      <c r="B36" s="138" t="s">
        <v>1389</v>
      </c>
      <c r="C36" s="150"/>
      <c r="D36" s="171"/>
      <c r="E36" s="150"/>
      <c r="G36" s="150">
        <v>72</v>
      </c>
      <c r="I36" s="172">
        <v>72.5</v>
      </c>
      <c r="J36" s="171"/>
      <c r="K36" s="151">
        <v>80.56</v>
      </c>
    </row>
    <row r="37" spans="1:15" s="162" customFormat="1" ht="13" x14ac:dyDescent="0.3">
      <c r="A37" s="167"/>
      <c r="C37" s="178"/>
      <c r="D37" s="175"/>
      <c r="E37" s="178"/>
      <c r="F37" s="163"/>
      <c r="G37" s="178"/>
      <c r="I37" s="176"/>
      <c r="J37" s="175"/>
      <c r="K37" s="179"/>
    </row>
    <row r="38" spans="1:15" x14ac:dyDescent="0.35">
      <c r="A38" s="25" t="s">
        <v>1354</v>
      </c>
      <c r="C38" s="150"/>
      <c r="D38" s="171"/>
      <c r="E38" s="150"/>
      <c r="G38" s="150"/>
      <c r="I38" s="172"/>
      <c r="J38" s="171"/>
      <c r="K38" s="151"/>
    </row>
    <row r="39" spans="1:15" x14ac:dyDescent="0.35">
      <c r="A39" s="25"/>
      <c r="B39" s="138" t="s">
        <v>133</v>
      </c>
      <c r="C39" s="150"/>
      <c r="D39" s="171"/>
      <c r="E39" s="150"/>
      <c r="G39" s="150"/>
      <c r="I39" s="172"/>
      <c r="J39" s="171"/>
      <c r="K39" s="151">
        <v>150</v>
      </c>
    </row>
    <row r="40" spans="1:15" x14ac:dyDescent="0.35">
      <c r="A40" s="25"/>
      <c r="B40" s="138" t="s">
        <v>1406</v>
      </c>
      <c r="C40" s="150"/>
      <c r="D40" s="171"/>
      <c r="E40" s="150"/>
      <c r="G40" s="150"/>
      <c r="I40" s="172"/>
      <c r="J40" s="171"/>
      <c r="K40" s="151">
        <v>35</v>
      </c>
    </row>
    <row r="41" spans="1:15" s="162" customFormat="1" ht="13" x14ac:dyDescent="0.3">
      <c r="A41" s="167"/>
      <c r="C41" s="178"/>
      <c r="D41" s="175"/>
      <c r="E41" s="178"/>
      <c r="F41" s="163"/>
      <c r="G41" s="178"/>
      <c r="I41" s="176"/>
      <c r="J41" s="175"/>
      <c r="K41" s="179"/>
    </row>
    <row r="42" spans="1:15" x14ac:dyDescent="0.35">
      <c r="A42" s="25" t="s">
        <v>118</v>
      </c>
      <c r="C42" s="150"/>
      <c r="D42" s="171"/>
      <c r="E42" s="150"/>
      <c r="G42" s="150"/>
      <c r="I42" s="172"/>
      <c r="J42" s="171"/>
      <c r="K42" s="151"/>
    </row>
    <row r="43" spans="1:15" x14ac:dyDescent="0.35">
      <c r="A43" s="25"/>
      <c r="B43" s="138" t="s">
        <v>1407</v>
      </c>
      <c r="C43" s="150">
        <v>179</v>
      </c>
      <c r="D43" s="171"/>
      <c r="E43" s="150">
        <v>179</v>
      </c>
      <c r="G43" s="150">
        <v>179</v>
      </c>
      <c r="I43" s="172">
        <v>184.37</v>
      </c>
      <c r="J43" s="171"/>
      <c r="K43" s="151">
        <v>196.1</v>
      </c>
      <c r="O43" s="171"/>
    </row>
    <row r="44" spans="1:15" x14ac:dyDescent="0.35">
      <c r="A44" s="25"/>
      <c r="B44" s="138" t="s">
        <v>136</v>
      </c>
      <c r="C44" s="150">
        <v>816.08</v>
      </c>
      <c r="D44" s="171"/>
      <c r="E44" s="150">
        <v>816.08</v>
      </c>
      <c r="G44" s="150">
        <v>816.08</v>
      </c>
      <c r="I44" s="172">
        <v>840.56240000000003</v>
      </c>
      <c r="J44" s="171"/>
      <c r="K44" s="151">
        <v>935.53</v>
      </c>
    </row>
    <row r="45" spans="1:15" s="162" customFormat="1" ht="13" x14ac:dyDescent="0.3">
      <c r="A45" s="167"/>
      <c r="C45" s="178"/>
      <c r="D45" s="175"/>
      <c r="E45" s="178"/>
      <c r="F45" s="163"/>
      <c r="G45" s="178"/>
      <c r="I45" s="176"/>
      <c r="J45" s="175"/>
      <c r="K45" s="179"/>
    </row>
    <row r="46" spans="1:15" x14ac:dyDescent="0.35">
      <c r="A46" s="25" t="s">
        <v>135</v>
      </c>
      <c r="C46" s="150"/>
      <c r="D46" s="171"/>
      <c r="E46" s="150"/>
      <c r="G46" s="150"/>
      <c r="I46" s="172"/>
      <c r="J46" s="171"/>
      <c r="K46" s="151"/>
    </row>
    <row r="47" spans="1:15" x14ac:dyDescent="0.35">
      <c r="A47" s="25"/>
      <c r="B47" s="138" t="s">
        <v>1408</v>
      </c>
      <c r="C47" s="150">
        <v>103.55</v>
      </c>
      <c r="D47" s="171"/>
      <c r="E47" s="150">
        <v>103.55</v>
      </c>
      <c r="G47" s="150">
        <v>103.55</v>
      </c>
      <c r="I47" s="172">
        <v>106.65649999999999</v>
      </c>
      <c r="J47" s="171"/>
      <c r="K47" s="151">
        <v>118.72</v>
      </c>
    </row>
    <row r="48" spans="1:15" x14ac:dyDescent="0.35">
      <c r="A48" s="140"/>
      <c r="B48" s="138" t="s">
        <v>1409</v>
      </c>
      <c r="C48" s="150">
        <v>237.62</v>
      </c>
      <c r="D48" s="171"/>
      <c r="E48" s="150">
        <v>237.62</v>
      </c>
      <c r="G48" s="150">
        <v>237.62</v>
      </c>
      <c r="I48" s="172">
        <v>244.74860000000001</v>
      </c>
      <c r="J48" s="171"/>
      <c r="K48" s="151">
        <v>272.39999999999998</v>
      </c>
    </row>
    <row r="49" spans="1:14" x14ac:dyDescent="0.35">
      <c r="A49" s="140"/>
      <c r="B49" s="138" t="s">
        <v>1410</v>
      </c>
      <c r="C49" s="150"/>
      <c r="D49" s="171"/>
      <c r="E49" s="150"/>
      <c r="G49" s="150"/>
      <c r="I49" s="172"/>
      <c r="J49" s="171"/>
      <c r="K49" s="151"/>
    </row>
    <row r="50" spans="1:14" s="162" customFormat="1" ht="12.5" x14ac:dyDescent="0.25">
      <c r="A50" s="173"/>
      <c r="C50" s="178"/>
      <c r="D50" s="175"/>
      <c r="E50" s="178"/>
      <c r="F50" s="163"/>
      <c r="G50" s="178"/>
      <c r="I50" s="176"/>
      <c r="J50" s="175"/>
      <c r="K50" s="179"/>
    </row>
    <row r="51" spans="1:14" x14ac:dyDescent="0.35">
      <c r="A51" s="145" t="s">
        <v>1411</v>
      </c>
      <c r="C51" s="150"/>
      <c r="D51" s="171"/>
      <c r="E51" s="150"/>
      <c r="G51" s="150"/>
      <c r="I51" s="172"/>
      <c r="J51" s="171"/>
      <c r="K51" s="151"/>
    </row>
    <row r="52" spans="1:14" x14ac:dyDescent="0.35">
      <c r="A52" s="25" t="s">
        <v>131</v>
      </c>
      <c r="C52" s="150"/>
      <c r="D52" s="171"/>
      <c r="E52" s="150"/>
      <c r="G52" s="150"/>
      <c r="I52" s="172"/>
      <c r="J52" s="171"/>
      <c r="K52" s="151"/>
    </row>
    <row r="53" spans="1:14" x14ac:dyDescent="0.35">
      <c r="A53" s="25"/>
      <c r="B53" s="138" t="s">
        <v>1412</v>
      </c>
      <c r="C53" s="150">
        <v>265</v>
      </c>
      <c r="D53" s="171"/>
      <c r="E53" s="150">
        <v>265</v>
      </c>
      <c r="G53" s="150">
        <v>265</v>
      </c>
      <c r="I53" s="172">
        <v>265</v>
      </c>
      <c r="J53" s="171"/>
      <c r="K53" s="151">
        <v>278.25</v>
      </c>
    </row>
    <row r="54" spans="1:14" x14ac:dyDescent="0.35">
      <c r="A54" s="25"/>
      <c r="B54" s="138" t="s">
        <v>1413</v>
      </c>
      <c r="C54" s="150">
        <v>135</v>
      </c>
      <c r="D54" s="171"/>
      <c r="E54" s="150">
        <v>135</v>
      </c>
      <c r="G54" s="150">
        <v>135</v>
      </c>
      <c r="I54" s="172">
        <v>135</v>
      </c>
      <c r="J54" s="171"/>
      <c r="K54" s="151">
        <v>141.75</v>
      </c>
    </row>
    <row r="55" spans="1:14" s="162" customFormat="1" ht="13" x14ac:dyDescent="0.3">
      <c r="A55" s="167"/>
      <c r="C55" s="178"/>
      <c r="D55" s="175"/>
      <c r="E55" s="178"/>
      <c r="F55" s="163"/>
      <c r="G55" s="178"/>
      <c r="I55" s="176"/>
      <c r="J55" s="175"/>
      <c r="K55" s="179"/>
    </row>
    <row r="56" spans="1:14" x14ac:dyDescent="0.35">
      <c r="A56" s="25" t="s">
        <v>1355</v>
      </c>
      <c r="C56" s="150"/>
      <c r="D56" s="171"/>
      <c r="E56" s="150"/>
      <c r="G56" s="150"/>
      <c r="I56" s="172"/>
      <c r="J56" s="171"/>
      <c r="K56" s="151"/>
    </row>
    <row r="57" spans="1:14" x14ac:dyDescent="0.35">
      <c r="A57" s="25"/>
      <c r="B57" s="138" t="s">
        <v>133</v>
      </c>
      <c r="C57" s="150"/>
      <c r="D57" s="171"/>
      <c r="E57" s="150"/>
      <c r="G57" s="150"/>
      <c r="I57" s="172"/>
      <c r="J57" s="171"/>
      <c r="K57" s="151">
        <v>250</v>
      </c>
    </row>
    <row r="58" spans="1:14" x14ac:dyDescent="0.35">
      <c r="A58" s="25"/>
      <c r="B58" s="138" t="s">
        <v>1414</v>
      </c>
      <c r="C58" s="150"/>
      <c r="D58" s="171"/>
      <c r="E58" s="150"/>
      <c r="G58" s="150"/>
      <c r="I58" s="172"/>
      <c r="J58" s="171"/>
      <c r="K58" s="151">
        <v>100</v>
      </c>
    </row>
    <row r="59" spans="1:14" x14ac:dyDescent="0.35">
      <c r="A59" s="25"/>
      <c r="B59" s="138" t="s">
        <v>1415</v>
      </c>
      <c r="C59" s="150"/>
      <c r="D59" s="171"/>
      <c r="E59" s="150"/>
      <c r="G59" s="150"/>
      <c r="I59" s="172"/>
      <c r="J59" s="171"/>
      <c r="K59" s="151">
        <v>8.7200000000000006</v>
      </c>
    </row>
    <row r="60" spans="1:14" s="162" customFormat="1" ht="13" x14ac:dyDescent="0.3">
      <c r="A60" s="167"/>
      <c r="C60" s="178"/>
      <c r="D60" s="175"/>
      <c r="E60" s="178"/>
      <c r="F60" s="163"/>
      <c r="G60" s="178"/>
      <c r="I60" s="176"/>
      <c r="J60" s="175"/>
      <c r="K60" s="179"/>
    </row>
    <row r="61" spans="1:14" ht="18" thickBot="1" x14ac:dyDescent="0.4">
      <c r="A61" s="25" t="s">
        <v>129</v>
      </c>
      <c r="B61" s="138" t="s">
        <v>1416</v>
      </c>
      <c r="C61" s="182"/>
      <c r="D61" s="171"/>
      <c r="E61" s="182"/>
      <c r="G61" s="182">
        <v>75</v>
      </c>
      <c r="I61" s="183"/>
      <c r="J61" s="171"/>
      <c r="K61" s="153">
        <v>75</v>
      </c>
    </row>
    <row r="62" spans="1:14" x14ac:dyDescent="0.35">
      <c r="M62" s="152"/>
      <c r="N62" s="139"/>
    </row>
    <row r="63" spans="1:14" x14ac:dyDescent="0.35">
      <c r="M63" s="152"/>
      <c r="N63" s="13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25"/>
  <sheetViews>
    <sheetView showGridLines="0" zoomScaleNormal="100" workbookViewId="0">
      <selection activeCell="B14" sqref="B14:B25"/>
    </sheetView>
  </sheetViews>
  <sheetFormatPr defaultColWidth="8.81640625" defaultRowHeight="14.5" x14ac:dyDescent="0.35"/>
  <cols>
    <col min="1" max="1" width="35.453125" bestFit="1" customWidth="1"/>
    <col min="2" max="2" width="35.453125" customWidth="1"/>
    <col min="3" max="3" width="24.453125" customWidth="1"/>
    <col min="4" max="4" width="19" customWidth="1"/>
    <col min="5" max="5" width="13.453125" customWidth="1"/>
  </cols>
  <sheetData>
    <row r="1" spans="1:5" x14ac:dyDescent="0.35">
      <c r="A1" s="3"/>
    </row>
    <row r="3" spans="1:5" x14ac:dyDescent="0.35">
      <c r="A3" s="73" t="s">
        <v>0</v>
      </c>
      <c r="B3" s="117" t="str">
        <f>Pharmacy_Name</f>
        <v>Auto Populates</v>
      </c>
    </row>
    <row r="4" spans="1:5" x14ac:dyDescent="0.35">
      <c r="A4" s="73" t="s">
        <v>111</v>
      </c>
      <c r="B4" s="117" t="str">
        <f>Pharmacy_Address1</f>
        <v>Auto Populates</v>
      </c>
    </row>
    <row r="5" spans="1:5" x14ac:dyDescent="0.35">
      <c r="A5" s="73" t="s">
        <v>112</v>
      </c>
      <c r="B5" s="117" t="str">
        <f>Pharmacy_Address2</f>
        <v>Auto Populates</v>
      </c>
    </row>
    <row r="6" spans="1:5" x14ac:dyDescent="0.35">
      <c r="A6" s="73" t="s">
        <v>113</v>
      </c>
      <c r="B6" s="117" t="e">
        <f>Pharmacy_Address3</f>
        <v>#REF!</v>
      </c>
    </row>
    <row r="7" spans="1:5" x14ac:dyDescent="0.35">
      <c r="A7" s="73" t="s">
        <v>114</v>
      </c>
      <c r="B7" s="117" t="str">
        <f>Pharmacy_Address4</f>
        <v>Auto Populates</v>
      </c>
    </row>
    <row r="8" spans="1:5" x14ac:dyDescent="0.35">
      <c r="A8" s="73" t="s">
        <v>115</v>
      </c>
      <c r="B8" s="117" t="e">
        <f>Pharmacy_Postcode</f>
        <v>#REF!</v>
      </c>
    </row>
    <row r="9" spans="1:5" x14ac:dyDescent="0.35">
      <c r="A9" s="73" t="s">
        <v>1</v>
      </c>
      <c r="B9" s="117">
        <f>Contractor_Code</f>
        <v>0</v>
      </c>
    </row>
    <row r="10" spans="1:5" x14ac:dyDescent="0.35">
      <c r="A10" s="73" t="s">
        <v>116</v>
      </c>
      <c r="B10" s="118" t="str">
        <f>Date</f>
        <v xml:space="preserve"> </v>
      </c>
    </row>
    <row r="13" spans="1:5" x14ac:dyDescent="0.35">
      <c r="A13" s="13" t="s">
        <v>175</v>
      </c>
    </row>
    <row r="14" spans="1:5" ht="43.5" x14ac:dyDescent="0.35">
      <c r="A14" s="74" t="s">
        <v>144</v>
      </c>
      <c r="B14" s="91" t="s">
        <v>142</v>
      </c>
      <c r="C14" s="91" t="s">
        <v>109</v>
      </c>
      <c r="D14" s="91" t="s">
        <v>110</v>
      </c>
      <c r="E14" s="74" t="s">
        <v>117</v>
      </c>
    </row>
    <row r="15" spans="1:5" x14ac:dyDescent="0.35">
      <c r="A15" s="76" t="s">
        <v>148</v>
      </c>
      <c r="B15" s="115" t="str">
        <f>IF(ISBLANK(ATCH_sig),"No","Yes")</f>
        <v>Yes</v>
      </c>
      <c r="C15" s="116" t="s">
        <v>119</v>
      </c>
      <c r="D15" s="116" t="s">
        <v>121</v>
      </c>
      <c r="E15" s="92"/>
    </row>
    <row r="16" spans="1:5" x14ac:dyDescent="0.35">
      <c r="A16" s="76" t="s">
        <v>160</v>
      </c>
      <c r="B16" s="115" t="str">
        <f>IF(ISBLANK(FHS_sig),"No","Yes")</f>
        <v>Yes</v>
      </c>
      <c r="C16" s="116" t="s">
        <v>119</v>
      </c>
      <c r="D16" s="116" t="s">
        <v>121</v>
      </c>
      <c r="E16" s="92"/>
    </row>
    <row r="17" spans="1:5" x14ac:dyDescent="0.35">
      <c r="A17" s="76" t="s">
        <v>444</v>
      </c>
      <c r="B17" s="115" t="str">
        <f>IF(ISBLANK(HepC_sig),"No","Yes")</f>
        <v>Yes</v>
      </c>
      <c r="C17" s="116" t="s">
        <v>127</v>
      </c>
      <c r="D17" s="116" t="s">
        <v>149</v>
      </c>
      <c r="E17" s="92"/>
    </row>
    <row r="18" spans="1:5" x14ac:dyDescent="0.35">
      <c r="A18" s="76" t="s">
        <v>173</v>
      </c>
      <c r="B18" s="115" t="str">
        <f>IF(ISBLANK(HD_sig),"No","Yes")</f>
        <v>Yes</v>
      </c>
      <c r="C18" s="116" t="s">
        <v>119</v>
      </c>
      <c r="D18" s="116" t="s">
        <v>121</v>
      </c>
      <c r="E18" s="92"/>
    </row>
    <row r="19" spans="1:5" x14ac:dyDescent="0.35">
      <c r="A19" s="76" t="s">
        <v>172</v>
      </c>
      <c r="B19" s="115" t="str">
        <f>IF(ISBLANK(MAR_sig),"No","Yes")</f>
        <v>Yes</v>
      </c>
      <c r="C19" s="116" t="s">
        <v>120</v>
      </c>
      <c r="D19" s="116" t="s">
        <v>121</v>
      </c>
      <c r="E19" s="92"/>
    </row>
    <row r="20" spans="1:5" x14ac:dyDescent="0.35">
      <c r="A20" s="76" t="s">
        <v>128</v>
      </c>
      <c r="B20" s="115" t="str">
        <f>IF(ISBLANK(MCA_sig),"No","Yes")</f>
        <v>Yes</v>
      </c>
      <c r="C20" s="116" t="s">
        <v>119</v>
      </c>
      <c r="D20" s="116" t="s">
        <v>121</v>
      </c>
      <c r="E20" s="92"/>
    </row>
    <row r="21" spans="1:5" x14ac:dyDescent="0.35">
      <c r="A21" s="76" t="s">
        <v>169</v>
      </c>
      <c r="B21" s="115" t="str">
        <f>IF(ISBLANK(ONS_sig),"No","Yes")</f>
        <v>Yes</v>
      </c>
      <c r="C21" s="116" t="s">
        <v>119</v>
      </c>
      <c r="D21" s="116" t="s">
        <v>149</v>
      </c>
      <c r="E21" s="92"/>
    </row>
    <row r="22" spans="1:5" x14ac:dyDescent="0.35">
      <c r="A22" s="89" t="s">
        <v>170</v>
      </c>
      <c r="B22" s="115" t="str">
        <f>IF(ISBLANK(OOHP_sig),"No","Yes")</f>
        <v>Yes</v>
      </c>
      <c r="C22" s="116" t="s">
        <v>119</v>
      </c>
      <c r="D22" s="116" t="s">
        <v>121</v>
      </c>
      <c r="E22" s="92"/>
    </row>
    <row r="23" spans="1:5" x14ac:dyDescent="0.35">
      <c r="A23" s="77" t="s">
        <v>118</v>
      </c>
      <c r="B23" s="115" t="str">
        <f>IF(ISBLANK(PC_sig),"No","Yes")</f>
        <v>Yes</v>
      </c>
      <c r="C23" s="116" t="s">
        <v>119</v>
      </c>
      <c r="D23" s="116" t="s">
        <v>121</v>
      </c>
      <c r="E23" s="92"/>
    </row>
    <row r="24" spans="1:5" x14ac:dyDescent="0.35">
      <c r="A24" s="90" t="s">
        <v>174</v>
      </c>
      <c r="B24" s="115" t="str">
        <f>IF(ISBLANK(PFCOPD_sig),"No","Yes")</f>
        <v>Yes</v>
      </c>
      <c r="C24" s="116" t="s">
        <v>119</v>
      </c>
      <c r="D24" s="116" t="s">
        <v>121</v>
      </c>
      <c r="E24" s="92"/>
    </row>
    <row r="25" spans="1:5" x14ac:dyDescent="0.35">
      <c r="A25" s="77" t="s">
        <v>171</v>
      </c>
      <c r="B25" s="115" t="str">
        <f>IF(ISBLANK(PFINV_sig),"No","Yes")</f>
        <v>Yes</v>
      </c>
      <c r="C25" s="116" t="s">
        <v>119</v>
      </c>
      <c r="D25" s="116" t="s">
        <v>149</v>
      </c>
      <c r="E25" s="92"/>
    </row>
  </sheetData>
  <conditionalFormatting sqref="B15:B25">
    <cfRule type="cellIs" dxfId="38" priority="1" stopIfTrue="1" operator="equal">
      <formula>"YES"</formula>
    </cfRule>
  </conditionalFormatting>
  <conditionalFormatting sqref="B17:D17">
    <cfRule type="expression" dxfId="37" priority="17">
      <formula>$E$17=""</formula>
    </cfRule>
  </conditionalFormatting>
  <conditionalFormatting sqref="B19:D19">
    <cfRule type="expression" dxfId="36" priority="16">
      <formula>$E$19=""</formula>
    </cfRule>
  </conditionalFormatting>
  <conditionalFormatting sqref="B20:D20">
    <cfRule type="expression" dxfId="35" priority="15">
      <formula>$E$20=""</formula>
    </cfRule>
  </conditionalFormatting>
  <conditionalFormatting sqref="C25">
    <cfRule type="expression" dxfId="34" priority="8">
      <formula>$E$17=""</formula>
    </cfRule>
  </conditionalFormatting>
  <conditionalFormatting sqref="C15:D25">
    <cfRule type="expression" dxfId="33" priority="3">
      <formula>$E15=""</formula>
    </cfRule>
  </conditionalFormatting>
  <conditionalFormatting sqref="C21:D24">
    <cfRule type="expression" dxfId="32" priority="10">
      <formula>$E$20=""</formula>
    </cfRule>
  </conditionalFormatting>
  <conditionalFormatting sqref="D17">
    <cfRule type="expression" dxfId="31" priority="9">
      <formula>$E$15=""</formula>
    </cfRule>
  </conditionalFormatting>
  <conditionalFormatting sqref="D24:D25">
    <cfRule type="expression" dxfId="30" priority="5">
      <formula>$E$20=""</formula>
    </cfRule>
  </conditionalFormatting>
  <hyperlinks>
    <hyperlink ref="A23" location="'Palliative Care '!A1" display="Palliative Care"/>
    <hyperlink ref="A15" location="AdviceToCareHomes!A1" display="AdviceToCareHomes"/>
    <hyperlink ref="A16" location="FHS!A1" display="FHS"/>
    <hyperlink ref="A25" location="'Pharmacy First (Inverclyde)'!A1" display="Pharmacy First (Inverclyde)"/>
    <hyperlink ref="A18" location="'Hosp Discharge (NE,NW,East Dun)'!A1" display="Hosp Discharge (NE, NW, East Dun)"/>
    <hyperlink ref="A19" location="'MAR Charts '!A1" display="MAR Charts"/>
    <hyperlink ref="A17" location="HepC!HepC_sig" display="HepC"/>
    <hyperlink ref="A20" location="MCA!A1" display="MCA"/>
    <hyperlink ref="A21" location="ONS!A1" display="ONS"/>
    <hyperlink ref="A22" location="'OOH Prescription'!A1" display="'OOH Prescription"/>
    <hyperlink ref="A24" location="'Pharmacy First - COPD'!A1" display="'Pharmacy First - COPD"/>
  </hyperlinks>
  <pageMargins left="0.70866141732283472" right="0.70866141732283472" top="0.74803149606299213" bottom="0.74803149606299213" header="0.31496062992125984" footer="0.31496062992125984"/>
  <pageSetup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33"/>
  <sheetViews>
    <sheetView showGridLines="0" topLeftCell="A16" zoomScaleNormal="100" workbookViewId="0">
      <selection activeCell="A2" sqref="A2"/>
    </sheetView>
  </sheetViews>
  <sheetFormatPr defaultColWidth="0" defaultRowHeight="14.5" customHeight="1" zeroHeight="1" x14ac:dyDescent="0.35"/>
  <cols>
    <col min="1" max="1" width="53" customWidth="1"/>
    <col min="2" max="2" width="35.453125" customWidth="1"/>
    <col min="3" max="3" width="24.453125" hidden="1" customWidth="1"/>
    <col min="4" max="4" width="10.453125" hidden="1" customWidth="1"/>
  </cols>
  <sheetData>
    <row r="1" spans="1:2" x14ac:dyDescent="0.35">
      <c r="A1" s="87" t="s">
        <v>146</v>
      </c>
    </row>
    <row r="2" spans="1:2" x14ac:dyDescent="0.35">
      <c r="A2" s="27" t="s">
        <v>445</v>
      </c>
      <c r="B2" s="27"/>
    </row>
    <row r="3" spans="1:2" x14ac:dyDescent="0.35">
      <c r="A3" s="87"/>
      <c r="B3" s="27"/>
    </row>
    <row r="4" spans="1:2" x14ac:dyDescent="0.35">
      <c r="B4" s="27"/>
    </row>
    <row r="5" spans="1:2" ht="15" thickBot="1" x14ac:dyDescent="0.4">
      <c r="A5" s="87"/>
      <c r="B5" s="27"/>
    </row>
    <row r="6" spans="1:2" ht="34.75" customHeight="1" thickBot="1" x14ac:dyDescent="0.4">
      <c r="A6" s="347" t="s">
        <v>180</v>
      </c>
      <c r="B6" s="348"/>
    </row>
    <row r="7" spans="1:2" x14ac:dyDescent="0.35">
      <c r="A7" s="3"/>
    </row>
    <row r="8" spans="1:2" x14ac:dyDescent="0.35">
      <c r="A8" s="13" t="s">
        <v>125</v>
      </c>
    </row>
    <row r="9" spans="1:2" x14ac:dyDescent="0.35">
      <c r="A9" s="73" t="s">
        <v>140</v>
      </c>
      <c r="B9" s="85" t="s">
        <v>176</v>
      </c>
    </row>
    <row r="10" spans="1:2" x14ac:dyDescent="0.35">
      <c r="A10" s="73" t="s">
        <v>141</v>
      </c>
      <c r="B10" s="85" t="s">
        <v>177</v>
      </c>
    </row>
    <row r="11" spans="1:2" x14ac:dyDescent="0.35">
      <c r="A11" s="73" t="s">
        <v>1</v>
      </c>
      <c r="B11" s="114">
        <v>1205</v>
      </c>
    </row>
    <row r="12" spans="1:2" x14ac:dyDescent="0.35">
      <c r="A12" s="73" t="s">
        <v>0</v>
      </c>
      <c r="B12" s="93" t="str">
        <f>IF(ISNA(INDEX(PharmacyLookup!E:E,MATCH(Contractor_Code,PharmacyLookup!D:D,0))),"Please enter details here manually",IF(INDEX(PharmacyLookup!E:E,MATCH(Contractor_Code,PharmacyLookup!D:D,0))=0,"",INDEX(PharmacyLookup!E:E,MATCH(Contractor_Code,PharmacyLookup!D:D,0))))</f>
        <v>Glasgow City HSCP - South</v>
      </c>
    </row>
    <row r="13" spans="1:2" x14ac:dyDescent="0.35">
      <c r="A13" s="73" t="s">
        <v>111</v>
      </c>
      <c r="B13" s="93" t="str">
        <f>IF(ISNA(INDEX(PharmacyLookup!F:F,MATCH(Contractor_Code,PharmacyLookup!D:D,0))),"Please enter details here manually",INDEX(PharmacyLookup!F:F,MATCH(Contractor_Code,PharmacyLookup!D:D,0)))</f>
        <v>Gilbride Chemists</v>
      </c>
    </row>
    <row r="14" spans="1:2" x14ac:dyDescent="0.35">
      <c r="A14" s="73" t="s">
        <v>112</v>
      </c>
      <c r="B14" s="93" t="str">
        <f>IF(ISNA(INDEX(PharmacyLookup!G:G,MATCH(Contractor_Code,PharmacyLookup!D:D,0))),"Please enter detailshere manually",INDEX(PharmacyLookup!G:G,MATCH(Contractor_Code,PharmacyLookup!D:D,0)))</f>
        <v>92 Langlands Road</v>
      </c>
    </row>
    <row r="15" spans="1:2" x14ac:dyDescent="0.35">
      <c r="A15" s="73" t="s">
        <v>113</v>
      </c>
      <c r="B15" s="93" t="str">
        <f>IF(ISNA(INDEX(PharmacyLookup!H:H,MATCH(Contractor_Code,PharmacyLookup!D:D,0))),"Please enterdetails  here manually",IF(INDEX(PharmacyLookup!H:H,MATCH(Contractor_Code,PharmacyLookup!D:D,0))=0,"",INDEX(PharmacyLookup!H:H,MATCH(Contractor_Code,PharmacyLookup!D:D,0))))</f>
        <v>Govan</v>
      </c>
    </row>
    <row r="16" spans="1:2" x14ac:dyDescent="0.35">
      <c r="A16" s="73" t="s">
        <v>114</v>
      </c>
      <c r="B16" s="93" t="str">
        <f>IF(ISNA(INDEX(PharmacyLookup!I:I,MATCH(Contractor_Code,PharmacyLookup!D:D,0))),"Please enter details here manually",IF(INDEX(PharmacyLookup!I:I,MATCH(Contractor_Code,PharmacyLookup!D:D,0))=0,"",INDEX(PharmacyLookup!I:I,MATCH(Contractor_Code,PharmacyLookup!D:D,0))))</f>
        <v>GLASGOW</v>
      </c>
    </row>
    <row r="17" spans="1:2" x14ac:dyDescent="0.35">
      <c r="A17" s="73" t="s">
        <v>115</v>
      </c>
      <c r="B17" s="93" t="str">
        <f>IF(ISNA(INDEX(PharmacyLookup!J:J,MATCH(Contractor_Code,PharmacyLookup!D:D,0))),"Please enter details here manually",INDEX(PharmacyLookup!J:J,MATCH(Contractor_Code,PharmacyLookup!D:D,0)))</f>
        <v>G51 3BQ</v>
      </c>
    </row>
    <row r="18" spans="1:2" x14ac:dyDescent="0.35">
      <c r="A18" s="73" t="s">
        <v>139</v>
      </c>
      <c r="B18" s="86">
        <v>44118</v>
      </c>
    </row>
    <row r="19" spans="1:2" x14ac:dyDescent="0.35">
      <c r="A19" s="1"/>
      <c r="B19" s="12"/>
    </row>
    <row r="20" spans="1:2" x14ac:dyDescent="0.35">
      <c r="A20" s="1" t="s">
        <v>145</v>
      </c>
      <c r="B20" s="12"/>
    </row>
    <row r="21" spans="1:2" ht="29" x14ac:dyDescent="0.35">
      <c r="A21" s="74" t="s">
        <v>144</v>
      </c>
      <c r="B21" s="75" t="s">
        <v>142</v>
      </c>
    </row>
    <row r="22" spans="1:2" x14ac:dyDescent="0.35">
      <c r="A22" s="76" t="s">
        <v>148</v>
      </c>
      <c r="B22" s="93" t="str">
        <f>IF(ISBLANK(ATCH_sig),"No","Yes")</f>
        <v>Yes</v>
      </c>
    </row>
    <row r="23" spans="1:2" x14ac:dyDescent="0.35">
      <c r="A23" s="76" t="s">
        <v>160</v>
      </c>
      <c r="B23" s="93" t="str">
        <f>IF(ISBLANK(FHS_sig),"No","Yes")</f>
        <v>Yes</v>
      </c>
    </row>
    <row r="24" spans="1:2" x14ac:dyDescent="0.35">
      <c r="A24" s="76" t="s">
        <v>444</v>
      </c>
      <c r="B24" s="93" t="str">
        <f>IF(ISBLANK(HepC_sig),"No","Yes")</f>
        <v>Yes</v>
      </c>
    </row>
    <row r="25" spans="1:2" x14ac:dyDescent="0.35">
      <c r="A25" s="76" t="s">
        <v>173</v>
      </c>
      <c r="B25" s="93" t="str">
        <f>IF(ISBLANK(HD_sig),"No","Yes")</f>
        <v>Yes</v>
      </c>
    </row>
    <row r="26" spans="1:2" x14ac:dyDescent="0.35">
      <c r="A26" s="76" t="s">
        <v>172</v>
      </c>
      <c r="B26" s="93" t="str">
        <f>IF(ISBLANK(MAR_sig),"No","Yes")</f>
        <v>Yes</v>
      </c>
    </row>
    <row r="27" spans="1:2" x14ac:dyDescent="0.35">
      <c r="A27" s="76" t="s">
        <v>128</v>
      </c>
      <c r="B27" s="93" t="str">
        <f>IF(ISBLANK(MCA_sig),"No","Yes")</f>
        <v>Yes</v>
      </c>
    </row>
    <row r="28" spans="1:2" x14ac:dyDescent="0.35">
      <c r="A28" s="76" t="s">
        <v>169</v>
      </c>
      <c r="B28" s="93" t="str">
        <f>IF(ISBLANK(ONS_sig),"No","Yes")</f>
        <v>Yes</v>
      </c>
    </row>
    <row r="29" spans="1:2" x14ac:dyDescent="0.35">
      <c r="A29" s="89" t="s">
        <v>170</v>
      </c>
      <c r="B29" s="93" t="str">
        <f>IF(ISBLANK(OOHP_sig),"No","Yes")</f>
        <v>Yes</v>
      </c>
    </row>
    <row r="30" spans="1:2" x14ac:dyDescent="0.35">
      <c r="A30" s="77" t="s">
        <v>118</v>
      </c>
      <c r="B30" s="93" t="str">
        <f>IF(ISBLANK(PC_sig),"No","Yes")</f>
        <v>Yes</v>
      </c>
    </row>
    <row r="31" spans="1:2" x14ac:dyDescent="0.35">
      <c r="A31" s="90" t="s">
        <v>174</v>
      </c>
      <c r="B31" s="93" t="str">
        <f>IF(ISBLANK(PFCOPD_sig),"No","Yes")</f>
        <v>Yes</v>
      </c>
    </row>
    <row r="32" spans="1:2" x14ac:dyDescent="0.35">
      <c r="A32" s="77" t="s">
        <v>171</v>
      </c>
      <c r="B32" s="93" t="str">
        <f>IF(ISBLANK(PFINV_sig),"No","Yes")</f>
        <v>Yes</v>
      </c>
    </row>
    <row r="33" x14ac:dyDescent="0.35"/>
  </sheetData>
  <mergeCells count="1">
    <mergeCell ref="A6:B6"/>
  </mergeCells>
  <hyperlinks>
    <hyperlink ref="A2" r:id="rId1"/>
    <hyperlink ref="A31" location="'Pharmacy First - COPD'!A1" display="'Pharmacy First - COPD"/>
    <hyperlink ref="A29" location="'OOH Prescription'!A1" display="'OOH Prescription"/>
    <hyperlink ref="A28" location="ONS!A1" display="ONS"/>
    <hyperlink ref="A27" location="MCA!A1" display="MCA"/>
    <hyperlink ref="A24" location="HepC!A1" display="HepC?????????????????????????"/>
    <hyperlink ref="A26" location="'MAR Charts '!A1" display="MAR Charts"/>
    <hyperlink ref="A25" location="'Hosp Discharge (NE,NW,East Dun)'!A1" display="Hosp Discharge (NE, NW, East Dun)"/>
    <hyperlink ref="A32" location="'Pharmacy First (Inverclyde)'!A1" display="Pharmacy First (Inverclyde)"/>
    <hyperlink ref="A23" location="FHS!A1" display="FHS"/>
    <hyperlink ref="A22" location="AdviceToCareHomes!A1" display="AdviceToCareHomes"/>
    <hyperlink ref="A30" location="'Palliative Care '!A1" display="Palliative Care"/>
  </hyperlinks>
  <pageMargins left="0.70866141732283472" right="0.70866141732283472" top="0.74803149606299213" bottom="0.74803149606299213" header="0.31496062992125984" footer="0.31496062992125984"/>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pageSetUpPr fitToPage="1"/>
  </sheetPr>
  <dimension ref="A1:IU40"/>
  <sheetViews>
    <sheetView showGridLines="0" tabSelected="1" topLeftCell="A13" zoomScaleNormal="100" workbookViewId="0">
      <selection activeCell="A37" sqref="A37"/>
    </sheetView>
  </sheetViews>
  <sheetFormatPr defaultColWidth="0" defaultRowHeight="14.5" zeroHeight="1" x14ac:dyDescent="0.35"/>
  <cols>
    <col min="1" max="1" width="53" customWidth="1"/>
    <col min="2" max="2" width="35.453125" customWidth="1"/>
    <col min="3" max="3" width="24.453125" hidden="1" customWidth="1"/>
    <col min="4" max="4" width="10.453125" hidden="1" customWidth="1"/>
    <col min="5" max="255" width="0" hidden="1" customWidth="1"/>
    <col min="256" max="16384" width="18.7265625" hidden="1"/>
  </cols>
  <sheetData>
    <row r="1" spans="1:2" x14ac:dyDescent="0.35">
      <c r="A1" s="87" t="s">
        <v>146</v>
      </c>
    </row>
    <row r="2" spans="1:2" x14ac:dyDescent="0.35">
      <c r="A2" s="27" t="s">
        <v>445</v>
      </c>
      <c r="B2" s="27"/>
    </row>
    <row r="3" spans="1:2" x14ac:dyDescent="0.35">
      <c r="A3" s="87"/>
      <c r="B3" s="27"/>
    </row>
    <row r="4" spans="1:2" x14ac:dyDescent="0.35">
      <c r="B4" s="27"/>
    </row>
    <row r="5" spans="1:2" ht="15" thickBot="1" x14ac:dyDescent="0.4">
      <c r="A5" s="87"/>
      <c r="B5" s="27"/>
    </row>
    <row r="6" spans="1:2" ht="46.5" customHeight="1" thickBot="1" x14ac:dyDescent="0.4">
      <c r="A6" s="353" t="s">
        <v>452</v>
      </c>
      <c r="B6" s="354"/>
    </row>
    <row r="7" spans="1:2" x14ac:dyDescent="0.35">
      <c r="A7" s="3"/>
    </row>
    <row r="8" spans="1:2" ht="18.5" x14ac:dyDescent="0.45">
      <c r="A8" s="205" t="s">
        <v>447</v>
      </c>
    </row>
    <row r="9" spans="1:2" s="156" customFormat="1" ht="23.5" x14ac:dyDescent="0.55000000000000004">
      <c r="A9" s="154" t="s">
        <v>139</v>
      </c>
      <c r="B9" s="155" t="s">
        <v>161</v>
      </c>
    </row>
    <row r="10" spans="1:2" ht="18.5" x14ac:dyDescent="0.45">
      <c r="A10" s="73" t="s">
        <v>140</v>
      </c>
      <c r="B10" s="216"/>
    </row>
    <row r="11" spans="1:2" ht="18.5" x14ac:dyDescent="0.45">
      <c r="A11" s="73" t="s">
        <v>141</v>
      </c>
      <c r="B11" s="217"/>
    </row>
    <row r="12" spans="1:2" ht="18.5" x14ac:dyDescent="0.45">
      <c r="A12" s="73" t="s">
        <v>1</v>
      </c>
      <c r="B12" s="218"/>
    </row>
    <row r="13" spans="1:2" x14ac:dyDescent="0.35">
      <c r="A13" s="73" t="s">
        <v>0</v>
      </c>
      <c r="B13" s="124" t="str">
        <f>IF(ISNA(INDEX(PharmacyLookup!F:F,MATCH(Contractor_Code,PharmacyLookup!D:D,0))),"Auto Populates",INDEX(PharmacyLookup!F:F,MATCH(Contractor_Code,PharmacyLookup!D:D,0)))</f>
        <v>Auto Populates</v>
      </c>
    </row>
    <row r="14" spans="1:2" x14ac:dyDescent="0.35">
      <c r="A14" s="73" t="s">
        <v>111</v>
      </c>
      <c r="B14" s="124" t="str">
        <f>IF(ISNA(INDEX(PharmacyLookup!G:G,MATCH(Contractor_Code,PharmacyLookup!D:D,0))),"Auto Populates",INDEX(PharmacyLookup!G:G,MATCH(Contractor_Code,PharmacyLookup!D:D,0)))</f>
        <v>Auto Populates</v>
      </c>
    </row>
    <row r="15" spans="1:2" x14ac:dyDescent="0.35">
      <c r="A15" s="73" t="s">
        <v>112</v>
      </c>
      <c r="B15" s="124" t="str">
        <f>IF(ISNA(INDEX(PharmacyLookup!H:H,MATCH(Contractor_Code,PharmacyLookup!D:D,0))),"Auto Populates",IF(INDEX(PharmacyLookup!H:H,MATCH(Contractor_Code,PharmacyLookup!D:D,0))=0,"",INDEX(PharmacyLookup!H:H,MATCH(Contractor_Code,PharmacyLookup!D:D,0))))</f>
        <v>Auto Populates</v>
      </c>
    </row>
    <row r="16" spans="1:2" x14ac:dyDescent="0.35">
      <c r="A16" s="73" t="s">
        <v>113</v>
      </c>
      <c r="B16" s="124" t="str">
        <f>IF(ISNA(INDEX(PharmacyLookup!I:I,MATCH(Contractor_Code,PharmacyLookup!D:D,0))),"Auto Populates",IF(INDEX(PharmacyLookup!I:I,MATCH(Contractor_Code,PharmacyLookup!D:D,0))=0,"",INDEX(PharmacyLookup!I:I,MATCH(Contractor_Code,PharmacyLookup!D:D,0))))</f>
        <v>Auto Populates</v>
      </c>
    </row>
    <row r="17" spans="1:2" x14ac:dyDescent="0.35">
      <c r="A17" s="73" t="s">
        <v>115</v>
      </c>
      <c r="B17" s="124" t="str">
        <f>IF(ISNA(INDEX(PharmacyLookup!J:J,MATCH(Contractor_Code,PharmacyLookup!D:D,0))),"Auto Populates",INDEX(PharmacyLookup!J:J,MATCH(Contractor_Code,PharmacyLookup!D:D,0)))</f>
        <v>Auto Populates</v>
      </c>
    </row>
    <row r="18" spans="1:2" x14ac:dyDescent="0.35">
      <c r="A18" s="73" t="s">
        <v>1381</v>
      </c>
      <c r="B18" s="124" t="str">
        <f>IF(ISNA(INDEX(PharmacyLookup!K:K,MATCH(Contractor_Code,PharmacyLookup!D:D,0))),"Auto Populates",INDEX(PharmacyLookup!K:K,MATCH(Contractor_Code,PharmacyLookup!D:D,0)))</f>
        <v>Auto Populates</v>
      </c>
    </row>
    <row r="19" spans="1:2" x14ac:dyDescent="0.35">
      <c r="A19" s="73" t="s">
        <v>1345</v>
      </c>
      <c r="B19" s="124" t="str">
        <f>IF(ISNA(INDEX(PharmacyLookup!E:E,MATCH(Contractor_Code,PharmacyLookup!D:D,0))),"Auto Populates",IF(INDEX(PharmacyLookup!E:E,MATCH(Contractor_Code,PharmacyLookup!D:D,0))=0,"",INDEX(PharmacyLookup!E:E,MATCH(Contractor_Code,PharmacyLookup!D:D,0))))</f>
        <v>Auto Populates</v>
      </c>
    </row>
    <row r="20" spans="1:2" x14ac:dyDescent="0.35">
      <c r="A20" s="1"/>
      <c r="B20" s="12"/>
    </row>
    <row r="21" spans="1:2" x14ac:dyDescent="0.35">
      <c r="A21" s="1" t="s">
        <v>145</v>
      </c>
      <c r="B21" s="12"/>
    </row>
    <row r="22" spans="1:2" x14ac:dyDescent="0.35">
      <c r="A22" s="355" t="s">
        <v>451</v>
      </c>
      <c r="B22" s="356"/>
    </row>
    <row r="23" spans="1:2" s="65" customFormat="1" x14ac:dyDescent="0.35">
      <c r="A23" s="360" t="s">
        <v>460</v>
      </c>
      <c r="B23" s="352"/>
    </row>
    <row r="24" spans="1:2" s="65" customFormat="1" x14ac:dyDescent="0.35">
      <c r="A24" s="357" t="s">
        <v>449</v>
      </c>
      <c r="B24" s="352"/>
    </row>
    <row r="25" spans="1:2" s="65" customFormat="1" x14ac:dyDescent="0.35">
      <c r="A25" s="357" t="s">
        <v>444</v>
      </c>
      <c r="B25" s="358"/>
    </row>
    <row r="26" spans="1:2" s="65" customFormat="1" x14ac:dyDescent="0.35">
      <c r="A26" s="357" t="s">
        <v>128</v>
      </c>
      <c r="B26" s="358"/>
    </row>
    <row r="27" spans="1:2" s="65" customFormat="1" x14ac:dyDescent="0.35">
      <c r="A27" s="359" t="s">
        <v>170</v>
      </c>
      <c r="B27" s="358"/>
    </row>
    <row r="28" spans="1:2" s="65" customFormat="1" x14ac:dyDescent="0.35">
      <c r="A28" s="351" t="s">
        <v>118</v>
      </c>
      <c r="B28" s="358"/>
    </row>
    <row r="29" spans="1:2" x14ac:dyDescent="0.35">
      <c r="A29" s="351" t="s">
        <v>1533</v>
      </c>
      <c r="B29" s="352"/>
    </row>
    <row r="30" spans="1:2" x14ac:dyDescent="0.35">
      <c r="A30" s="351" t="s">
        <v>1895</v>
      </c>
      <c r="B30" s="352"/>
    </row>
    <row r="31" spans="1:2" x14ac:dyDescent="0.35">
      <c r="A31" s="351" t="s">
        <v>453</v>
      </c>
      <c r="B31" s="352"/>
    </row>
    <row r="32" spans="1:2" x14ac:dyDescent="0.35">
      <c r="A32" s="349" t="s">
        <v>1908</v>
      </c>
      <c r="B32" s="349"/>
    </row>
    <row r="33" spans="1:2" x14ac:dyDescent="0.35">
      <c r="A33" s="350"/>
      <c r="B33" s="350"/>
    </row>
    <row r="34" spans="1:2" x14ac:dyDescent="0.35">
      <c r="A34" s="350"/>
      <c r="B34" s="350"/>
    </row>
    <row r="35" spans="1:2" x14ac:dyDescent="0.35">
      <c r="A35" s="350"/>
      <c r="B35" s="350"/>
    </row>
    <row r="36" spans="1:2" x14ac:dyDescent="0.35"/>
    <row r="37" spans="1:2" x14ac:dyDescent="0.35"/>
    <row r="38" spans="1:2" x14ac:dyDescent="0.35"/>
    <row r="39" spans="1:2" x14ac:dyDescent="0.35"/>
    <row r="40" spans="1:2" x14ac:dyDescent="0.35"/>
  </sheetData>
  <mergeCells count="12">
    <mergeCell ref="A32:B35"/>
    <mergeCell ref="A31:B31"/>
    <mergeCell ref="A29:B29"/>
    <mergeCell ref="A6:B6"/>
    <mergeCell ref="A22:B22"/>
    <mergeCell ref="A25:B25"/>
    <mergeCell ref="A26:B26"/>
    <mergeCell ref="A24:B24"/>
    <mergeCell ref="A27:B27"/>
    <mergeCell ref="A28:B28"/>
    <mergeCell ref="A23:B23"/>
    <mergeCell ref="A30:B30"/>
  </mergeCells>
  <hyperlinks>
    <hyperlink ref="A2" r:id="rId1"/>
    <hyperlink ref="A23" location="'Pharmacy First - COPD'!A1" display="'Pharmacy First - COPD"/>
    <hyperlink ref="A27" location="'OOH Prescription'!A1" display="'OOH Prescription"/>
    <hyperlink ref="A24" location="ONS!A1" display="ONS"/>
    <hyperlink ref="A26" location="MCA!A1" display="MCA"/>
    <hyperlink ref="A25" location="HepC!A1" display="HepC?????????????????????????"/>
    <hyperlink ref="A28" location="'Palliative Care '!A1" display="Palliative Care"/>
    <hyperlink ref="A24:B24" location="CPNSS!A1" display="CPNSS"/>
    <hyperlink ref="A29" location="'Pharmacy First (Inverclyde)'!A1" display="Pharmacy First (Inverclyde)"/>
    <hyperlink ref="A31" location="'Pharmacy First (Inverclyde)'!A1" display="Pharmacy First (Inverclyde)"/>
    <hyperlink ref="A31:B31" location="'West Dun Rota'!Print_Area" display="West Dun Rota"/>
    <hyperlink ref="A23:B23" location="COPD!A1" display="COPD"/>
    <hyperlink ref="A32" location="'Pharmacy First (Inverclyde)'!A1" display="Pharmacy First (Inverclyde)"/>
    <hyperlink ref="A32:B32" location="'West Dun Rota'!Print_Area" display="West Dun Rota"/>
    <hyperlink ref="A29:B29" location="'Inverclye MAR Pilot'!A1" display="Inverclyde MAR Pilot"/>
    <hyperlink ref="A30:B30" location="'Virtual Wards'!PC_sig" display="Virtual Wards"/>
  </hyperlinks>
  <pageMargins left="0.70866141732283472" right="0.70866141732283472" top="0.74803149606299213" bottom="0.74803149606299213" header="0.31496062992125984" footer="0.31496062992125984"/>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11" id="{31DD2B6F-AB0C-4659-8191-3BF4658E9AB9}">
            <xm:f>SUM(CPNSS!$B$30:$C$30)&gt;0</xm:f>
            <x14:dxf>
              <fill>
                <patternFill>
                  <bgColor rgb="FFFFFF00"/>
                </patternFill>
              </fill>
            </x14:dxf>
          </x14:cfRule>
          <xm:sqref>A24:B24</xm:sqref>
        </x14:conditionalFormatting>
        <x14:conditionalFormatting xmlns:xm="http://schemas.microsoft.com/office/excel/2006/main">
          <x14:cfRule type="expression" priority="9" id="{216EC174-F1C2-4070-93F9-20D2F856C7F2}">
            <xm:f>HepC!$F$15&gt;0</xm:f>
            <x14:dxf>
              <fill>
                <patternFill>
                  <bgColor rgb="FFFFFF00"/>
                </patternFill>
              </fill>
            </x14:dxf>
          </x14:cfRule>
          <xm:sqref>A25:B25</xm:sqref>
        </x14:conditionalFormatting>
        <x14:conditionalFormatting xmlns:xm="http://schemas.microsoft.com/office/excel/2006/main">
          <x14:cfRule type="expression" priority="6" id="{6B48E945-0481-4E9B-932D-FA2C8D1F820A}">
            <xm:f>'OOH Prescription'!$D$17&gt;0</xm:f>
            <x14:dxf>
              <fill>
                <patternFill>
                  <bgColor rgb="FFFFFF00"/>
                </patternFill>
              </fill>
            </x14:dxf>
          </x14:cfRule>
          <xm:sqref>A27:B27</xm:sqref>
        </x14:conditionalFormatting>
        <x14:conditionalFormatting xmlns:xm="http://schemas.microsoft.com/office/excel/2006/main">
          <x14:cfRule type="expression" priority="4" id="{15CAF34D-8998-49A1-876A-0125B113C075}">
            <xm:f>'West Dun Rota'!$D$16&gt;0</xm:f>
            <x14:dxf>
              <fill>
                <patternFill>
                  <bgColor rgb="FFFFFF00"/>
                </patternFill>
              </fill>
            </x14:dxf>
          </x14:cfRule>
          <xm:sqref>A31:B31</xm:sqref>
        </x14:conditionalFormatting>
        <x14:conditionalFormatting xmlns:xm="http://schemas.microsoft.com/office/excel/2006/main">
          <x14:cfRule type="expression" priority="25" id="{29158B0A-D8CD-4AEA-B473-E2B05A34C28D}">
            <xm:f>'Palliative Care'!$K$18&gt;0</xm:f>
            <x14:dxf>
              <fill>
                <patternFill>
                  <bgColor rgb="FFFFFF00"/>
                </patternFill>
              </fill>
            </x14:dxf>
          </x14:cfRule>
          <xm:sqref>A28:B28</xm:sqref>
        </x14:conditionalFormatting>
        <x14:conditionalFormatting xmlns:xm="http://schemas.microsoft.com/office/excel/2006/main">
          <x14:cfRule type="expression" priority="27" stopIfTrue="1" id="{6374A880-DAE3-471B-A6EC-02B96CDEA1D0}">
            <xm:f>COPD!$D$24&gt;0</xm:f>
            <x14:dxf>
              <fill>
                <patternFill>
                  <bgColor rgb="FFFFFF00"/>
                </patternFill>
              </fill>
            </x14:dxf>
          </x14:cfRule>
          <xm:sqref>A23:B23</xm:sqref>
        </x14:conditionalFormatting>
        <x14:conditionalFormatting xmlns:xm="http://schemas.microsoft.com/office/excel/2006/main">
          <x14:cfRule type="expression" priority="3" id="{1665EFA0-0342-41ED-B5F8-A393FAB62918}">
            <xm:f>'West Dun Rota'!$D$16&gt;0</xm:f>
            <x14:dxf>
              <fill>
                <patternFill>
                  <bgColor rgb="FFFFFF00"/>
                </patternFill>
              </fill>
            </x14:dxf>
          </x14:cfRule>
          <xm:sqref>A32:B32</xm:sqref>
        </x14:conditionalFormatting>
        <x14:conditionalFormatting xmlns:xm="http://schemas.microsoft.com/office/excel/2006/main">
          <x14:cfRule type="expression" priority="33" id="{4989054B-C666-4196-8B29-A129D7BCD278}">
            <xm:f>MCA!$H$22&gt;0</xm:f>
            <x14:dxf>
              <fill>
                <patternFill>
                  <bgColor rgb="FFFFFF00"/>
                </patternFill>
              </fill>
            </x14:dxf>
          </x14:cfRule>
          <xm:sqref>A26:B26</xm:sqref>
        </x14:conditionalFormatting>
        <x14:conditionalFormatting xmlns:xm="http://schemas.microsoft.com/office/excel/2006/main">
          <x14:cfRule type="expression" priority="2" id="{E05F4EC5-B669-4213-8F2F-ECBB2FEA013B}">
            <xm:f>'Inverclyde MAR Pilot'!$D$20&gt;0</xm:f>
            <x14:dxf>
              <fill>
                <patternFill>
                  <bgColor rgb="FFFFFF00"/>
                </patternFill>
              </fill>
            </x14:dxf>
          </x14:cfRule>
          <xm:sqref>A29:B29</xm:sqref>
        </x14:conditionalFormatting>
        <x14:conditionalFormatting xmlns:xm="http://schemas.microsoft.com/office/excel/2006/main">
          <x14:cfRule type="expression" priority="1" id="{33FB3283-98A3-4C6B-A331-E436C96B13F4}">
            <xm:f>'Inverclyde MAR Pilot'!$D$20&gt;0</xm:f>
            <x14:dxf>
              <fill>
                <patternFill>
                  <bgColor rgb="FFFFFF00"/>
                </patternFill>
              </fill>
            </x14:dxf>
          </x14:cfRule>
          <xm:sqref>A30:B30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XFC3572"/>
  <sheetViews>
    <sheetView showGridLines="0" zoomScaleNormal="100" workbookViewId="0">
      <selection activeCell="A10" sqref="A10"/>
    </sheetView>
  </sheetViews>
  <sheetFormatPr defaultColWidth="8.7265625" defaultRowHeight="14.5" zeroHeight="1" x14ac:dyDescent="0.35"/>
  <cols>
    <col min="1" max="1" width="36.7265625" style="68" customWidth="1"/>
    <col min="2" max="2" width="25.453125" style="68" customWidth="1"/>
    <col min="3" max="3" width="24.54296875" style="219" customWidth="1"/>
    <col min="4" max="4" width="36.7265625" style="219" customWidth="1"/>
    <col min="5" max="5" width="13.81640625" style="7" customWidth="1"/>
    <col min="6" max="6" width="14" style="7" customWidth="1"/>
    <col min="7" max="16382" width="8.7265625" style="7" customWidth="1"/>
    <col min="16383" max="16383" width="8.453125" style="7" customWidth="1"/>
    <col min="16384" max="16384" width="0.1796875" style="7" hidden="1" customWidth="1"/>
  </cols>
  <sheetData>
    <row r="1" spans="1:6" ht="15" thickBot="1" x14ac:dyDescent="0.4">
      <c r="A1" s="51" t="s">
        <v>158</v>
      </c>
    </row>
    <row r="2" spans="1:6" ht="15" thickBot="1" x14ac:dyDescent="0.4"/>
    <row r="3" spans="1:6" ht="85" customHeight="1" thickBot="1" x14ac:dyDescent="0.4">
      <c r="A3" s="371" t="s">
        <v>450</v>
      </c>
      <c r="B3" s="372"/>
      <c r="C3" s="223"/>
      <c r="D3" s="69"/>
    </row>
    <row r="4" spans="1:6" ht="15" customHeight="1" x14ac:dyDescent="0.35">
      <c r="A4" s="373" t="s">
        <v>0</v>
      </c>
      <c r="B4" s="374"/>
      <c r="C4" s="377" t="str">
        <f>Pharmacy_Address1</f>
        <v>Auto Populates</v>
      </c>
      <c r="D4" s="378"/>
    </row>
    <row r="5" spans="1:6" ht="15.5" x14ac:dyDescent="0.35">
      <c r="A5" s="375" t="s">
        <v>1</v>
      </c>
      <c r="B5" s="376"/>
      <c r="C5" s="377">
        <f>Contractor_Code</f>
        <v>0</v>
      </c>
      <c r="D5" s="378"/>
    </row>
    <row r="6" spans="1:6" ht="15.5" x14ac:dyDescent="0.35">
      <c r="A6" s="375" t="s">
        <v>1492</v>
      </c>
      <c r="B6" s="376"/>
      <c r="C6" s="379" t="str">
        <f>Date</f>
        <v xml:space="preserve"> </v>
      </c>
      <c r="D6" s="378"/>
    </row>
    <row r="7" spans="1:6" ht="15" thickBot="1" x14ac:dyDescent="0.4">
      <c r="A7" s="301"/>
      <c r="B7" s="97"/>
      <c r="C7" s="220"/>
      <c r="D7" s="220"/>
    </row>
    <row r="8" spans="1:6" ht="25" customHeight="1" thickBot="1" x14ac:dyDescent="0.4">
      <c r="A8" s="368" t="s">
        <v>1529</v>
      </c>
      <c r="B8" s="369"/>
      <c r="C8" s="370"/>
      <c r="D8" s="300"/>
    </row>
    <row r="9" spans="1:6" x14ac:dyDescent="0.35">
      <c r="A9" s="56"/>
      <c r="B9" s="97"/>
      <c r="C9" s="220"/>
      <c r="D9" s="220"/>
    </row>
    <row r="10" spans="1:6" ht="14.5" customHeight="1" x14ac:dyDescent="0.35">
      <c r="A10" s="307" t="s">
        <v>1347</v>
      </c>
      <c r="B10" s="308" t="s">
        <v>186</v>
      </c>
      <c r="C10" s="309" t="s">
        <v>1348</v>
      </c>
      <c r="D10" s="222" t="s">
        <v>1896</v>
      </c>
      <c r="F10"/>
    </row>
    <row r="11" spans="1:6" ht="14.5" customHeight="1" x14ac:dyDescent="0.35">
      <c r="A11" s="302"/>
      <c r="B11" s="302"/>
      <c r="C11" s="136"/>
      <c r="D11" s="224" t="b">
        <f>IF(C11&gt;1/1/2023, 21.2)</f>
        <v>0</v>
      </c>
      <c r="E11" s="129"/>
    </row>
    <row r="12" spans="1:6" ht="14.5" customHeight="1" x14ac:dyDescent="0.35">
      <c r="A12" s="302"/>
      <c r="B12" s="302"/>
      <c r="C12" s="136"/>
      <c r="D12" s="224" t="b">
        <f t="shared" ref="D12:D17" si="0">IF(C12&gt;1/1/2023, 21.2)</f>
        <v>0</v>
      </c>
      <c r="E12" s="129"/>
    </row>
    <row r="13" spans="1:6" ht="14.5" customHeight="1" x14ac:dyDescent="0.35">
      <c r="A13" s="302"/>
      <c r="B13" s="302"/>
      <c r="C13" s="136"/>
      <c r="D13" s="224" t="b">
        <f t="shared" si="0"/>
        <v>0</v>
      </c>
      <c r="E13" s="129"/>
    </row>
    <row r="14" spans="1:6" ht="14.5" customHeight="1" x14ac:dyDescent="0.35">
      <c r="A14" s="302"/>
      <c r="B14" s="302"/>
      <c r="C14" s="136"/>
      <c r="D14" s="224" t="b">
        <f t="shared" si="0"/>
        <v>0</v>
      </c>
      <c r="E14" s="129"/>
    </row>
    <row r="15" spans="1:6" ht="14.5" customHeight="1" x14ac:dyDescent="0.35">
      <c r="A15" s="302"/>
      <c r="B15" s="302"/>
      <c r="C15" s="136"/>
      <c r="D15" s="224" t="b">
        <f t="shared" si="0"/>
        <v>0</v>
      </c>
      <c r="E15" s="129"/>
    </row>
    <row r="16" spans="1:6" ht="14.5" customHeight="1" x14ac:dyDescent="0.35">
      <c r="A16" s="302"/>
      <c r="B16" s="302"/>
      <c r="C16" s="136"/>
      <c r="D16" s="224" t="b">
        <f t="shared" si="0"/>
        <v>0</v>
      </c>
      <c r="E16" s="129"/>
    </row>
    <row r="17" spans="1:7" ht="14.5" customHeight="1" x14ac:dyDescent="0.35">
      <c r="A17" s="302"/>
      <c r="B17" s="302"/>
      <c r="C17" s="136"/>
      <c r="D17" s="224" t="b">
        <f t="shared" si="0"/>
        <v>0</v>
      </c>
      <c r="F17"/>
      <c r="G17"/>
    </row>
    <row r="18" spans="1:7" ht="14.5" customHeight="1" x14ac:dyDescent="0.35">
      <c r="A18" s="302"/>
      <c r="B18" s="302"/>
      <c r="C18" s="136"/>
      <c r="D18" s="224" t="b">
        <f t="shared" ref="D18:D23" si="1">IF(C18&gt;1/1/2023, 21.2)</f>
        <v>0</v>
      </c>
      <c r="F18"/>
      <c r="G18"/>
    </row>
    <row r="19" spans="1:7" ht="14.5" customHeight="1" x14ac:dyDescent="0.35">
      <c r="A19" s="302"/>
      <c r="B19" s="302"/>
      <c r="C19" s="136"/>
      <c r="D19" s="224" t="b">
        <f t="shared" si="1"/>
        <v>0</v>
      </c>
      <c r="F19"/>
      <c r="G19"/>
    </row>
    <row r="20" spans="1:7" ht="14.5" customHeight="1" x14ac:dyDescent="0.35">
      <c r="A20" s="302"/>
      <c r="B20" s="302"/>
      <c r="C20" s="136"/>
      <c r="D20" s="224" t="b">
        <f t="shared" si="1"/>
        <v>0</v>
      </c>
      <c r="F20"/>
      <c r="G20"/>
    </row>
    <row r="21" spans="1:7" ht="14.5" customHeight="1" x14ac:dyDescent="0.35">
      <c r="A21" s="302"/>
      <c r="B21" s="302"/>
      <c r="C21" s="136"/>
      <c r="D21" s="224" t="b">
        <f t="shared" si="1"/>
        <v>0</v>
      </c>
      <c r="F21"/>
      <c r="G21"/>
    </row>
    <row r="22" spans="1:7" ht="14.5" customHeight="1" x14ac:dyDescent="0.35">
      <c r="A22" s="302"/>
      <c r="B22" s="302"/>
      <c r="C22" s="136"/>
      <c r="D22" s="224" t="b">
        <f t="shared" si="1"/>
        <v>0</v>
      </c>
      <c r="F22"/>
      <c r="G22"/>
    </row>
    <row r="23" spans="1:7" ht="14.5" customHeight="1" x14ac:dyDescent="0.35">
      <c r="A23" s="302"/>
      <c r="B23" s="302"/>
      <c r="C23" s="136"/>
      <c r="D23" s="224" t="b">
        <f t="shared" si="1"/>
        <v>0</v>
      </c>
      <c r="F23"/>
      <c r="G23"/>
    </row>
    <row r="24" spans="1:7" x14ac:dyDescent="0.35">
      <c r="A24" s="361" t="s">
        <v>168</v>
      </c>
      <c r="B24" s="361"/>
      <c r="C24" s="361"/>
      <c r="D24" s="96">
        <f>SUM(D11:D23)</f>
        <v>0</v>
      </c>
    </row>
    <row r="25" spans="1:7" ht="15" thickBot="1" x14ac:dyDescent="0.4">
      <c r="A25" s="56"/>
      <c r="B25" s="97"/>
      <c r="C25" s="220"/>
      <c r="D25" s="220"/>
    </row>
    <row r="26" spans="1:7" ht="99" customHeight="1" thickBot="1" x14ac:dyDescent="0.4">
      <c r="A26" s="362" t="s">
        <v>448</v>
      </c>
      <c r="B26" s="363"/>
      <c r="C26" s="363"/>
      <c r="D26" s="364"/>
      <c r="E26" s="65"/>
      <c r="F26" s="65"/>
    </row>
    <row r="27" spans="1:7" s="1" customFormat="1" ht="16.75" customHeight="1" thickBot="1" x14ac:dyDescent="0.4">
      <c r="A27" s="303" t="s">
        <v>150</v>
      </c>
      <c r="B27" s="304"/>
      <c r="C27" s="221"/>
      <c r="D27" s="221"/>
      <c r="E27" s="137"/>
      <c r="F27" s="137"/>
    </row>
    <row r="28" spans="1:7" ht="30" customHeight="1" thickBot="1" x14ac:dyDescent="0.4">
      <c r="A28" s="365">
        <f>Signatory</f>
        <v>0</v>
      </c>
      <c r="B28" s="366"/>
      <c r="C28" s="366"/>
      <c r="D28" s="367"/>
      <c r="E28" s="65"/>
      <c r="F28" s="65"/>
    </row>
    <row r="29" spans="1:7" ht="15" hidden="1" thickBot="1" x14ac:dyDescent="0.4">
      <c r="A29" s="305"/>
      <c r="B29" s="306"/>
      <c r="C29" s="70"/>
      <c r="D29" s="220"/>
    </row>
    <row r="30" spans="1:7" hidden="1" x14ac:dyDescent="0.35">
      <c r="A30" s="97"/>
      <c r="B30" s="97"/>
      <c r="C30" s="220"/>
      <c r="D30" s="220"/>
    </row>
    <row r="31" spans="1:7" hidden="1" x14ac:dyDescent="0.35">
      <c r="A31" s="97"/>
      <c r="B31" s="97"/>
      <c r="C31" s="220"/>
      <c r="D31" s="220"/>
    </row>
    <row r="32" spans="1:7" hidden="1" x14ac:dyDescent="0.35"/>
    <row r="33" spans="1:1" hidden="1" x14ac:dyDescent="0.35">
      <c r="A33" s="68" t="s">
        <v>446</v>
      </c>
    </row>
    <row r="34" spans="1:1" hidden="1" x14ac:dyDescent="0.35"/>
    <row r="35" spans="1:1" hidden="1" x14ac:dyDescent="0.35"/>
    <row r="36" spans="1:1" hidden="1" x14ac:dyDescent="0.35"/>
    <row r="37" spans="1:1" hidden="1" x14ac:dyDescent="0.35"/>
    <row r="38" spans="1:1" hidden="1" x14ac:dyDescent="0.35"/>
    <row r="39" spans="1:1" hidden="1" x14ac:dyDescent="0.35"/>
    <row r="40" spans="1:1" hidden="1" x14ac:dyDescent="0.35"/>
    <row r="41" spans="1:1" hidden="1" x14ac:dyDescent="0.35"/>
    <row r="42" spans="1:1" hidden="1" x14ac:dyDescent="0.35"/>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row r="58" hidden="1" x14ac:dyDescent="0.35"/>
    <row r="59" hidden="1" x14ac:dyDescent="0.35"/>
    <row r="60" hidden="1" x14ac:dyDescent="0.35"/>
    <row r="61" hidden="1" x14ac:dyDescent="0.35"/>
    <row r="62" hidden="1" x14ac:dyDescent="0.35"/>
    <row r="63" hidden="1" x14ac:dyDescent="0.35"/>
    <row r="64" hidden="1" x14ac:dyDescent="0.35"/>
    <row r="65" hidden="1" x14ac:dyDescent="0.35"/>
    <row r="66" hidden="1" x14ac:dyDescent="0.35"/>
    <row r="67" hidden="1" x14ac:dyDescent="0.35"/>
    <row r="68" hidden="1" x14ac:dyDescent="0.35"/>
    <row r="69" hidden="1" x14ac:dyDescent="0.35"/>
    <row r="70" hidden="1" x14ac:dyDescent="0.35"/>
    <row r="71" hidden="1" x14ac:dyDescent="0.35"/>
    <row r="72" hidden="1" x14ac:dyDescent="0.35"/>
    <row r="73" hidden="1" x14ac:dyDescent="0.35"/>
    <row r="74" hidden="1" x14ac:dyDescent="0.35"/>
    <row r="75" hidden="1" x14ac:dyDescent="0.35"/>
    <row r="76" hidden="1" x14ac:dyDescent="0.35"/>
    <row r="77" hidden="1" x14ac:dyDescent="0.35"/>
    <row r="78" hidden="1" x14ac:dyDescent="0.35"/>
    <row r="79" hidden="1" x14ac:dyDescent="0.35"/>
    <row r="80" hidden="1" x14ac:dyDescent="0.35"/>
    <row r="81" hidden="1" x14ac:dyDescent="0.35"/>
    <row r="82" hidden="1" x14ac:dyDescent="0.35"/>
    <row r="83" hidden="1" x14ac:dyDescent="0.35"/>
    <row r="84" hidden="1" x14ac:dyDescent="0.35"/>
    <row r="85" hidden="1" x14ac:dyDescent="0.35"/>
    <row r="86" hidden="1" x14ac:dyDescent="0.35"/>
    <row r="87" hidden="1" x14ac:dyDescent="0.35"/>
    <row r="88" hidden="1" x14ac:dyDescent="0.35"/>
    <row r="89" hidden="1" x14ac:dyDescent="0.35"/>
    <row r="90" hidden="1" x14ac:dyDescent="0.35"/>
    <row r="91" hidden="1" x14ac:dyDescent="0.35"/>
    <row r="92" hidden="1" x14ac:dyDescent="0.35"/>
    <row r="93" hidden="1" x14ac:dyDescent="0.35"/>
    <row r="94" hidden="1" x14ac:dyDescent="0.35"/>
    <row r="95" hidden="1" x14ac:dyDescent="0.35"/>
    <row r="96" hidden="1" x14ac:dyDescent="0.35"/>
    <row r="97" hidden="1" x14ac:dyDescent="0.35"/>
    <row r="98" hidden="1" x14ac:dyDescent="0.35"/>
    <row r="99" hidden="1" x14ac:dyDescent="0.35"/>
    <row r="100" hidden="1" x14ac:dyDescent="0.35"/>
    <row r="101" hidden="1" x14ac:dyDescent="0.35"/>
    <row r="102" hidden="1" x14ac:dyDescent="0.35"/>
    <row r="103" hidden="1" x14ac:dyDescent="0.35"/>
    <row r="104" hidden="1" x14ac:dyDescent="0.35"/>
    <row r="105" hidden="1" x14ac:dyDescent="0.35"/>
    <row r="106" hidden="1" x14ac:dyDescent="0.35"/>
    <row r="107" hidden="1" x14ac:dyDescent="0.35"/>
    <row r="108" hidden="1" x14ac:dyDescent="0.35"/>
    <row r="109" hidden="1" x14ac:dyDescent="0.35"/>
    <row r="110" hidden="1" x14ac:dyDescent="0.35"/>
    <row r="111" hidden="1" x14ac:dyDescent="0.35"/>
    <row r="112" hidden="1" x14ac:dyDescent="0.35"/>
    <row r="113" hidden="1" x14ac:dyDescent="0.35"/>
    <row r="114" hidden="1" x14ac:dyDescent="0.35"/>
    <row r="115" hidden="1" x14ac:dyDescent="0.35"/>
    <row r="116" hidden="1" x14ac:dyDescent="0.35"/>
    <row r="117" hidden="1" x14ac:dyDescent="0.35"/>
    <row r="118" hidden="1" x14ac:dyDescent="0.35"/>
    <row r="119" hidden="1" x14ac:dyDescent="0.35"/>
    <row r="120" hidden="1" x14ac:dyDescent="0.35"/>
    <row r="121" hidden="1" x14ac:dyDescent="0.35"/>
    <row r="122" hidden="1" x14ac:dyDescent="0.35"/>
    <row r="123" hidden="1" x14ac:dyDescent="0.35"/>
    <row r="124" hidden="1" x14ac:dyDescent="0.35"/>
    <row r="125" hidden="1" x14ac:dyDescent="0.35"/>
    <row r="126" hidden="1" x14ac:dyDescent="0.35"/>
    <row r="127" hidden="1" x14ac:dyDescent="0.35"/>
    <row r="128" hidden="1" x14ac:dyDescent="0.35"/>
    <row r="129" hidden="1" x14ac:dyDescent="0.35"/>
    <row r="130" hidden="1" x14ac:dyDescent="0.35"/>
    <row r="131" hidden="1" x14ac:dyDescent="0.35"/>
    <row r="132" hidden="1" x14ac:dyDescent="0.35"/>
    <row r="133" hidden="1" x14ac:dyDescent="0.35"/>
    <row r="134" hidden="1" x14ac:dyDescent="0.35"/>
    <row r="135" hidden="1" x14ac:dyDescent="0.35"/>
    <row r="136" hidden="1" x14ac:dyDescent="0.35"/>
    <row r="137" hidden="1" x14ac:dyDescent="0.35"/>
    <row r="138" hidden="1" x14ac:dyDescent="0.35"/>
    <row r="139" hidden="1" x14ac:dyDescent="0.35"/>
    <row r="140" hidden="1" x14ac:dyDescent="0.35"/>
    <row r="141" hidden="1" x14ac:dyDescent="0.35"/>
    <row r="142" hidden="1" x14ac:dyDescent="0.35"/>
    <row r="143" hidden="1" x14ac:dyDescent="0.35"/>
    <row r="144" hidden="1" x14ac:dyDescent="0.35"/>
    <row r="145" hidden="1" x14ac:dyDescent="0.35"/>
    <row r="146" hidden="1" x14ac:dyDescent="0.35"/>
    <row r="147" hidden="1" x14ac:dyDescent="0.35"/>
    <row r="148" hidden="1" x14ac:dyDescent="0.35"/>
    <row r="149" hidden="1" x14ac:dyDescent="0.35"/>
    <row r="150" hidden="1" x14ac:dyDescent="0.35"/>
    <row r="151" hidden="1" x14ac:dyDescent="0.35"/>
    <row r="152" hidden="1" x14ac:dyDescent="0.35"/>
    <row r="153" hidden="1" x14ac:dyDescent="0.35"/>
    <row r="154" hidden="1" x14ac:dyDescent="0.35"/>
    <row r="155" hidden="1" x14ac:dyDescent="0.35"/>
    <row r="156" hidden="1" x14ac:dyDescent="0.35"/>
    <row r="157" hidden="1" x14ac:dyDescent="0.35"/>
    <row r="158" hidden="1" x14ac:dyDescent="0.35"/>
    <row r="159" hidden="1" x14ac:dyDescent="0.35"/>
    <row r="160" hidden="1" x14ac:dyDescent="0.35"/>
    <row r="161" hidden="1" x14ac:dyDescent="0.35"/>
    <row r="162" hidden="1" x14ac:dyDescent="0.35"/>
    <row r="163" hidden="1" x14ac:dyDescent="0.35"/>
    <row r="164" hidden="1" x14ac:dyDescent="0.35"/>
    <row r="165" hidden="1" x14ac:dyDescent="0.35"/>
    <row r="166" hidden="1" x14ac:dyDescent="0.35"/>
    <row r="167" hidden="1" x14ac:dyDescent="0.35"/>
    <row r="168" hidden="1" x14ac:dyDescent="0.35"/>
    <row r="169" hidden="1" x14ac:dyDescent="0.35"/>
    <row r="170" hidden="1" x14ac:dyDescent="0.35"/>
    <row r="171" hidden="1" x14ac:dyDescent="0.35"/>
    <row r="172" hidden="1" x14ac:dyDescent="0.35"/>
    <row r="173" hidden="1" x14ac:dyDescent="0.35"/>
    <row r="174" hidden="1" x14ac:dyDescent="0.35"/>
    <row r="175" hidden="1" x14ac:dyDescent="0.35"/>
    <row r="176" hidden="1" x14ac:dyDescent="0.35"/>
    <row r="177" hidden="1" x14ac:dyDescent="0.35"/>
    <row r="178" hidden="1" x14ac:dyDescent="0.35"/>
    <row r="179" hidden="1" x14ac:dyDescent="0.35"/>
    <row r="180" hidden="1" x14ac:dyDescent="0.35"/>
    <row r="181" hidden="1" x14ac:dyDescent="0.35"/>
    <row r="182" hidden="1" x14ac:dyDescent="0.35"/>
    <row r="183" hidden="1" x14ac:dyDescent="0.35"/>
    <row r="184" hidden="1" x14ac:dyDescent="0.35"/>
    <row r="185" hidden="1" x14ac:dyDescent="0.35"/>
    <row r="186" hidden="1" x14ac:dyDescent="0.35"/>
    <row r="187" hidden="1" x14ac:dyDescent="0.35"/>
    <row r="188" hidden="1" x14ac:dyDescent="0.35"/>
    <row r="189" hidden="1" x14ac:dyDescent="0.35"/>
    <row r="190" hidden="1" x14ac:dyDescent="0.35"/>
    <row r="191" hidden="1" x14ac:dyDescent="0.35"/>
    <row r="192" hidden="1" x14ac:dyDescent="0.35"/>
    <row r="193" hidden="1" x14ac:dyDescent="0.35"/>
    <row r="194" hidden="1" x14ac:dyDescent="0.35"/>
    <row r="195" hidden="1" x14ac:dyDescent="0.35"/>
    <row r="196" hidden="1" x14ac:dyDescent="0.35"/>
    <row r="197" hidden="1" x14ac:dyDescent="0.35"/>
    <row r="198" hidden="1" x14ac:dyDescent="0.35"/>
    <row r="199" hidden="1" x14ac:dyDescent="0.35"/>
    <row r="200" hidden="1" x14ac:dyDescent="0.35"/>
    <row r="201" hidden="1" x14ac:dyDescent="0.35"/>
    <row r="202" hidden="1" x14ac:dyDescent="0.35"/>
    <row r="203" hidden="1" x14ac:dyDescent="0.35"/>
    <row r="204" hidden="1" x14ac:dyDescent="0.35"/>
    <row r="205" hidden="1" x14ac:dyDescent="0.35"/>
    <row r="206" hidden="1" x14ac:dyDescent="0.35"/>
    <row r="207" hidden="1" x14ac:dyDescent="0.35"/>
    <row r="208" hidden="1" x14ac:dyDescent="0.35"/>
    <row r="209" hidden="1" x14ac:dyDescent="0.35"/>
    <row r="210" hidden="1" x14ac:dyDescent="0.35"/>
    <row r="211" hidden="1" x14ac:dyDescent="0.35"/>
    <row r="212" hidden="1" x14ac:dyDescent="0.35"/>
    <row r="213" hidden="1" x14ac:dyDescent="0.35"/>
    <row r="214" hidden="1" x14ac:dyDescent="0.35"/>
    <row r="215" hidden="1" x14ac:dyDescent="0.35"/>
    <row r="216" hidden="1" x14ac:dyDescent="0.35"/>
    <row r="217" hidden="1" x14ac:dyDescent="0.35"/>
    <row r="218" hidden="1" x14ac:dyDescent="0.35"/>
    <row r="219" hidden="1" x14ac:dyDescent="0.35"/>
    <row r="220" hidden="1" x14ac:dyDescent="0.35"/>
    <row r="221" hidden="1" x14ac:dyDescent="0.35"/>
    <row r="222" hidden="1" x14ac:dyDescent="0.35"/>
    <row r="223" hidden="1" x14ac:dyDescent="0.35"/>
    <row r="224" hidden="1" x14ac:dyDescent="0.35"/>
    <row r="225" hidden="1" x14ac:dyDescent="0.35"/>
    <row r="226" hidden="1" x14ac:dyDescent="0.35"/>
    <row r="227" hidden="1" x14ac:dyDescent="0.35"/>
    <row r="228" hidden="1" x14ac:dyDescent="0.35"/>
    <row r="229" hidden="1" x14ac:dyDescent="0.35"/>
    <row r="230" hidden="1" x14ac:dyDescent="0.35"/>
    <row r="231" hidden="1" x14ac:dyDescent="0.35"/>
    <row r="232" hidden="1" x14ac:dyDescent="0.35"/>
    <row r="233" hidden="1" x14ac:dyDescent="0.35"/>
    <row r="234" hidden="1" x14ac:dyDescent="0.35"/>
    <row r="235" hidden="1" x14ac:dyDescent="0.35"/>
    <row r="236" hidden="1" x14ac:dyDescent="0.35"/>
    <row r="237" hidden="1" x14ac:dyDescent="0.35"/>
    <row r="238" hidden="1" x14ac:dyDescent="0.35"/>
    <row r="239" hidden="1" x14ac:dyDescent="0.35"/>
    <row r="240" hidden="1" x14ac:dyDescent="0.35"/>
    <row r="241" hidden="1" x14ac:dyDescent="0.35"/>
    <row r="242" hidden="1" x14ac:dyDescent="0.35"/>
    <row r="243" hidden="1" x14ac:dyDescent="0.35"/>
    <row r="244" hidden="1" x14ac:dyDescent="0.35"/>
    <row r="245" hidden="1" x14ac:dyDescent="0.35"/>
    <row r="246" hidden="1" x14ac:dyDescent="0.35"/>
    <row r="247" hidden="1" x14ac:dyDescent="0.35"/>
    <row r="248" hidden="1" x14ac:dyDescent="0.35"/>
    <row r="249" hidden="1" x14ac:dyDescent="0.35"/>
    <row r="250" hidden="1" x14ac:dyDescent="0.35"/>
    <row r="251" hidden="1" x14ac:dyDescent="0.35"/>
    <row r="252" hidden="1" x14ac:dyDescent="0.35"/>
    <row r="253" hidden="1" x14ac:dyDescent="0.35"/>
    <row r="254" hidden="1" x14ac:dyDescent="0.35"/>
    <row r="255" hidden="1" x14ac:dyDescent="0.35"/>
    <row r="256" hidden="1" x14ac:dyDescent="0.35"/>
    <row r="257" hidden="1" x14ac:dyDescent="0.35"/>
    <row r="258" hidden="1" x14ac:dyDescent="0.35"/>
    <row r="259" hidden="1" x14ac:dyDescent="0.35"/>
    <row r="260" hidden="1" x14ac:dyDescent="0.35"/>
    <row r="261" hidden="1" x14ac:dyDescent="0.35"/>
    <row r="262" hidden="1" x14ac:dyDescent="0.35"/>
    <row r="263" hidden="1" x14ac:dyDescent="0.35"/>
    <row r="264" hidden="1" x14ac:dyDescent="0.35"/>
    <row r="265" hidden="1" x14ac:dyDescent="0.35"/>
    <row r="266" hidden="1" x14ac:dyDescent="0.35"/>
    <row r="267" hidden="1" x14ac:dyDescent="0.35"/>
    <row r="268" hidden="1" x14ac:dyDescent="0.35"/>
    <row r="269" hidden="1" x14ac:dyDescent="0.35"/>
    <row r="270" hidden="1" x14ac:dyDescent="0.35"/>
    <row r="271" hidden="1" x14ac:dyDescent="0.35"/>
    <row r="272" hidden="1" x14ac:dyDescent="0.35"/>
    <row r="273" hidden="1" x14ac:dyDescent="0.35"/>
    <row r="274" hidden="1" x14ac:dyDescent="0.35"/>
    <row r="275" hidden="1" x14ac:dyDescent="0.35"/>
    <row r="276" hidden="1" x14ac:dyDescent="0.35"/>
    <row r="277" hidden="1" x14ac:dyDescent="0.35"/>
    <row r="278" hidden="1" x14ac:dyDescent="0.35"/>
    <row r="279" hidden="1" x14ac:dyDescent="0.35"/>
    <row r="280" hidden="1" x14ac:dyDescent="0.35"/>
    <row r="281" hidden="1" x14ac:dyDescent="0.35"/>
    <row r="282" hidden="1" x14ac:dyDescent="0.35"/>
    <row r="283" hidden="1" x14ac:dyDescent="0.35"/>
    <row r="284" hidden="1" x14ac:dyDescent="0.35"/>
    <row r="285" hidden="1" x14ac:dyDescent="0.35"/>
    <row r="286" hidden="1" x14ac:dyDescent="0.35"/>
    <row r="287" hidden="1" x14ac:dyDescent="0.35"/>
    <row r="288" hidden="1" x14ac:dyDescent="0.35"/>
    <row r="289" hidden="1" x14ac:dyDescent="0.35"/>
    <row r="290" hidden="1" x14ac:dyDescent="0.35"/>
    <row r="291" hidden="1" x14ac:dyDescent="0.35"/>
    <row r="292" hidden="1" x14ac:dyDescent="0.35"/>
    <row r="293" hidden="1" x14ac:dyDescent="0.35"/>
    <row r="294" hidden="1" x14ac:dyDescent="0.35"/>
    <row r="295" hidden="1" x14ac:dyDescent="0.35"/>
    <row r="296" hidden="1" x14ac:dyDescent="0.35"/>
    <row r="297" hidden="1" x14ac:dyDescent="0.35"/>
    <row r="298" hidden="1" x14ac:dyDescent="0.35"/>
    <row r="299" hidden="1" x14ac:dyDescent="0.35"/>
    <row r="300" hidden="1" x14ac:dyDescent="0.35"/>
    <row r="301" hidden="1" x14ac:dyDescent="0.35"/>
    <row r="302" hidden="1" x14ac:dyDescent="0.35"/>
    <row r="303" hidden="1" x14ac:dyDescent="0.35"/>
    <row r="304" hidden="1" x14ac:dyDescent="0.35"/>
    <row r="305" hidden="1" x14ac:dyDescent="0.35"/>
    <row r="306" hidden="1" x14ac:dyDescent="0.35"/>
    <row r="307" hidden="1" x14ac:dyDescent="0.35"/>
    <row r="308" hidden="1" x14ac:dyDescent="0.35"/>
    <row r="309" hidden="1" x14ac:dyDescent="0.35"/>
    <row r="310" hidden="1" x14ac:dyDescent="0.35"/>
    <row r="311" hidden="1" x14ac:dyDescent="0.35"/>
    <row r="312" hidden="1" x14ac:dyDescent="0.35"/>
    <row r="313" hidden="1" x14ac:dyDescent="0.35"/>
    <row r="314" hidden="1" x14ac:dyDescent="0.35"/>
    <row r="315" hidden="1" x14ac:dyDescent="0.35"/>
    <row r="316" hidden="1" x14ac:dyDescent="0.35"/>
    <row r="317" hidden="1" x14ac:dyDescent="0.35"/>
    <row r="318" hidden="1" x14ac:dyDescent="0.35"/>
    <row r="319" hidden="1" x14ac:dyDescent="0.35"/>
    <row r="320" hidden="1" x14ac:dyDescent="0.35"/>
    <row r="321" hidden="1" x14ac:dyDescent="0.35"/>
    <row r="322" hidden="1" x14ac:dyDescent="0.35"/>
    <row r="323" hidden="1" x14ac:dyDescent="0.35"/>
    <row r="324" hidden="1" x14ac:dyDescent="0.35"/>
    <row r="325" hidden="1" x14ac:dyDescent="0.35"/>
    <row r="326" hidden="1" x14ac:dyDescent="0.35"/>
    <row r="327" hidden="1" x14ac:dyDescent="0.35"/>
    <row r="328" hidden="1" x14ac:dyDescent="0.35"/>
    <row r="329" hidden="1" x14ac:dyDescent="0.35"/>
    <row r="330" hidden="1" x14ac:dyDescent="0.35"/>
    <row r="331" hidden="1" x14ac:dyDescent="0.35"/>
    <row r="332" hidden="1" x14ac:dyDescent="0.35"/>
    <row r="333" hidden="1" x14ac:dyDescent="0.35"/>
    <row r="334" hidden="1" x14ac:dyDescent="0.35"/>
    <row r="335" hidden="1" x14ac:dyDescent="0.35"/>
    <row r="336" hidden="1" x14ac:dyDescent="0.35"/>
    <row r="337" hidden="1" x14ac:dyDescent="0.35"/>
    <row r="338" hidden="1" x14ac:dyDescent="0.35"/>
    <row r="339" hidden="1" x14ac:dyDescent="0.35"/>
    <row r="340" hidden="1" x14ac:dyDescent="0.35"/>
    <row r="341" hidden="1" x14ac:dyDescent="0.35"/>
    <row r="342" hidden="1" x14ac:dyDescent="0.35"/>
    <row r="343" hidden="1" x14ac:dyDescent="0.35"/>
    <row r="344" hidden="1" x14ac:dyDescent="0.35"/>
    <row r="345" hidden="1" x14ac:dyDescent="0.35"/>
    <row r="346" hidden="1" x14ac:dyDescent="0.35"/>
    <row r="347" hidden="1" x14ac:dyDescent="0.35"/>
    <row r="348" hidden="1" x14ac:dyDescent="0.35"/>
    <row r="349" hidden="1" x14ac:dyDescent="0.35"/>
    <row r="350" hidden="1" x14ac:dyDescent="0.35"/>
    <row r="351" hidden="1" x14ac:dyDescent="0.35"/>
    <row r="352" hidden="1" x14ac:dyDescent="0.35"/>
    <row r="353" hidden="1" x14ac:dyDescent="0.35"/>
    <row r="354" hidden="1" x14ac:dyDescent="0.35"/>
    <row r="355" hidden="1" x14ac:dyDescent="0.35"/>
    <row r="356" hidden="1" x14ac:dyDescent="0.35"/>
    <row r="357" hidden="1" x14ac:dyDescent="0.35"/>
    <row r="358" hidden="1" x14ac:dyDescent="0.35"/>
    <row r="359" hidden="1" x14ac:dyDescent="0.35"/>
    <row r="360" hidden="1" x14ac:dyDescent="0.35"/>
    <row r="361" hidden="1" x14ac:dyDescent="0.35"/>
    <row r="362" hidden="1" x14ac:dyDescent="0.35"/>
    <row r="363" hidden="1" x14ac:dyDescent="0.35"/>
    <row r="364" hidden="1" x14ac:dyDescent="0.35"/>
    <row r="365" hidden="1" x14ac:dyDescent="0.35"/>
    <row r="366" hidden="1" x14ac:dyDescent="0.35"/>
    <row r="367" hidden="1" x14ac:dyDescent="0.35"/>
    <row r="368" hidden="1" x14ac:dyDescent="0.35"/>
    <row r="369" hidden="1" x14ac:dyDescent="0.35"/>
    <row r="370" hidden="1" x14ac:dyDescent="0.35"/>
    <row r="371" hidden="1" x14ac:dyDescent="0.35"/>
    <row r="372" hidden="1" x14ac:dyDescent="0.35"/>
    <row r="373" hidden="1" x14ac:dyDescent="0.35"/>
    <row r="374" hidden="1" x14ac:dyDescent="0.35"/>
    <row r="375" hidden="1" x14ac:dyDescent="0.35"/>
    <row r="376" hidden="1" x14ac:dyDescent="0.35"/>
    <row r="377" hidden="1" x14ac:dyDescent="0.35"/>
    <row r="378" hidden="1" x14ac:dyDescent="0.35"/>
    <row r="379" hidden="1" x14ac:dyDescent="0.35"/>
    <row r="380" hidden="1" x14ac:dyDescent="0.35"/>
    <row r="381" hidden="1" x14ac:dyDescent="0.35"/>
    <row r="382" hidden="1" x14ac:dyDescent="0.35"/>
    <row r="383" hidden="1" x14ac:dyDescent="0.35"/>
    <row r="384" hidden="1" x14ac:dyDescent="0.35"/>
    <row r="385" hidden="1" x14ac:dyDescent="0.35"/>
    <row r="386" hidden="1" x14ac:dyDescent="0.35"/>
    <row r="387" hidden="1" x14ac:dyDescent="0.35"/>
    <row r="388" hidden="1" x14ac:dyDescent="0.35"/>
    <row r="389" hidden="1" x14ac:dyDescent="0.35"/>
    <row r="390" hidden="1" x14ac:dyDescent="0.35"/>
    <row r="391" hidden="1" x14ac:dyDescent="0.35"/>
    <row r="392" hidden="1" x14ac:dyDescent="0.35"/>
    <row r="393" hidden="1" x14ac:dyDescent="0.35"/>
    <row r="394" hidden="1" x14ac:dyDescent="0.35"/>
    <row r="395" hidden="1" x14ac:dyDescent="0.35"/>
    <row r="396" hidden="1" x14ac:dyDescent="0.35"/>
    <row r="397" hidden="1" x14ac:dyDescent="0.35"/>
    <row r="398" hidden="1" x14ac:dyDescent="0.35"/>
    <row r="399" hidden="1" x14ac:dyDescent="0.35"/>
    <row r="400" hidden="1" x14ac:dyDescent="0.35"/>
    <row r="401" hidden="1" x14ac:dyDescent="0.35"/>
    <row r="402" hidden="1" x14ac:dyDescent="0.35"/>
    <row r="403" hidden="1" x14ac:dyDescent="0.35"/>
    <row r="404" hidden="1" x14ac:dyDescent="0.35"/>
    <row r="405" hidden="1" x14ac:dyDescent="0.35"/>
    <row r="406" hidden="1" x14ac:dyDescent="0.35"/>
    <row r="407" hidden="1" x14ac:dyDescent="0.35"/>
    <row r="408" hidden="1" x14ac:dyDescent="0.35"/>
    <row r="409" hidden="1" x14ac:dyDescent="0.35"/>
    <row r="410" hidden="1" x14ac:dyDescent="0.35"/>
    <row r="411" hidden="1" x14ac:dyDescent="0.35"/>
    <row r="412" hidden="1" x14ac:dyDescent="0.35"/>
    <row r="413" hidden="1" x14ac:dyDescent="0.35"/>
    <row r="414" hidden="1" x14ac:dyDescent="0.35"/>
    <row r="415" hidden="1" x14ac:dyDescent="0.35"/>
    <row r="416" hidden="1" x14ac:dyDescent="0.35"/>
    <row r="417" hidden="1" x14ac:dyDescent="0.35"/>
    <row r="418" hidden="1" x14ac:dyDescent="0.35"/>
    <row r="419" hidden="1" x14ac:dyDescent="0.35"/>
    <row r="420" hidden="1" x14ac:dyDescent="0.35"/>
    <row r="421" hidden="1" x14ac:dyDescent="0.35"/>
    <row r="422" hidden="1" x14ac:dyDescent="0.35"/>
    <row r="423" hidden="1" x14ac:dyDescent="0.35"/>
    <row r="424" hidden="1" x14ac:dyDescent="0.35"/>
    <row r="425" hidden="1" x14ac:dyDescent="0.35"/>
    <row r="426" hidden="1" x14ac:dyDescent="0.35"/>
    <row r="427" hidden="1" x14ac:dyDescent="0.35"/>
    <row r="428" hidden="1" x14ac:dyDescent="0.35"/>
    <row r="429" hidden="1" x14ac:dyDescent="0.35"/>
    <row r="430" hidden="1" x14ac:dyDescent="0.35"/>
    <row r="431" hidden="1" x14ac:dyDescent="0.35"/>
    <row r="432" hidden="1" x14ac:dyDescent="0.35"/>
    <row r="433" hidden="1" x14ac:dyDescent="0.35"/>
    <row r="434" hidden="1" x14ac:dyDescent="0.35"/>
    <row r="435" hidden="1" x14ac:dyDescent="0.35"/>
    <row r="436" hidden="1" x14ac:dyDescent="0.35"/>
    <row r="437" hidden="1" x14ac:dyDescent="0.35"/>
    <row r="438" hidden="1" x14ac:dyDescent="0.35"/>
    <row r="439" hidden="1" x14ac:dyDescent="0.35"/>
    <row r="440" hidden="1" x14ac:dyDescent="0.35"/>
    <row r="441" hidden="1" x14ac:dyDescent="0.35"/>
    <row r="442" hidden="1" x14ac:dyDescent="0.35"/>
    <row r="443" hidden="1" x14ac:dyDescent="0.35"/>
    <row r="444" hidden="1" x14ac:dyDescent="0.35"/>
    <row r="445" hidden="1" x14ac:dyDescent="0.35"/>
    <row r="446" hidden="1" x14ac:dyDescent="0.35"/>
    <row r="447" hidden="1" x14ac:dyDescent="0.35"/>
    <row r="448" hidden="1" x14ac:dyDescent="0.35"/>
    <row r="449" hidden="1" x14ac:dyDescent="0.35"/>
    <row r="450" hidden="1" x14ac:dyDescent="0.35"/>
    <row r="451" hidden="1" x14ac:dyDescent="0.35"/>
    <row r="452" hidden="1" x14ac:dyDescent="0.35"/>
    <row r="453" hidden="1" x14ac:dyDescent="0.35"/>
    <row r="454" hidden="1" x14ac:dyDescent="0.35"/>
    <row r="455" hidden="1" x14ac:dyDescent="0.35"/>
    <row r="456" hidden="1" x14ac:dyDescent="0.35"/>
    <row r="457" hidden="1" x14ac:dyDescent="0.35"/>
    <row r="458" hidden="1" x14ac:dyDescent="0.35"/>
    <row r="459" hidden="1" x14ac:dyDescent="0.35"/>
    <row r="460" hidden="1" x14ac:dyDescent="0.35"/>
    <row r="461" hidden="1" x14ac:dyDescent="0.35"/>
    <row r="462" hidden="1" x14ac:dyDescent="0.35"/>
    <row r="463" hidden="1" x14ac:dyDescent="0.35"/>
    <row r="464" hidden="1" x14ac:dyDescent="0.35"/>
    <row r="465" hidden="1" x14ac:dyDescent="0.35"/>
    <row r="466" hidden="1" x14ac:dyDescent="0.35"/>
    <row r="467" hidden="1" x14ac:dyDescent="0.35"/>
    <row r="468" hidden="1" x14ac:dyDescent="0.35"/>
    <row r="469" hidden="1" x14ac:dyDescent="0.35"/>
    <row r="470" hidden="1" x14ac:dyDescent="0.35"/>
    <row r="471" hidden="1" x14ac:dyDescent="0.35"/>
    <row r="472" hidden="1" x14ac:dyDescent="0.35"/>
    <row r="473" hidden="1" x14ac:dyDescent="0.35"/>
    <row r="474" hidden="1" x14ac:dyDescent="0.35"/>
    <row r="475" hidden="1" x14ac:dyDescent="0.35"/>
    <row r="476" hidden="1" x14ac:dyDescent="0.35"/>
    <row r="477" hidden="1" x14ac:dyDescent="0.35"/>
    <row r="478" hidden="1" x14ac:dyDescent="0.35"/>
    <row r="479" hidden="1" x14ac:dyDescent="0.35"/>
    <row r="480" hidden="1" x14ac:dyDescent="0.35"/>
    <row r="481" hidden="1" x14ac:dyDescent="0.35"/>
    <row r="482" hidden="1" x14ac:dyDescent="0.35"/>
    <row r="483" hidden="1" x14ac:dyDescent="0.35"/>
    <row r="484" hidden="1" x14ac:dyDescent="0.35"/>
    <row r="485" hidden="1" x14ac:dyDescent="0.35"/>
    <row r="486" hidden="1" x14ac:dyDescent="0.35"/>
    <row r="487" hidden="1" x14ac:dyDescent="0.35"/>
    <row r="488" hidden="1" x14ac:dyDescent="0.35"/>
    <row r="489" hidden="1" x14ac:dyDescent="0.35"/>
    <row r="490" hidden="1" x14ac:dyDescent="0.35"/>
    <row r="491" hidden="1" x14ac:dyDescent="0.35"/>
    <row r="492" hidden="1" x14ac:dyDescent="0.35"/>
    <row r="493" hidden="1" x14ac:dyDescent="0.35"/>
    <row r="494" hidden="1" x14ac:dyDescent="0.35"/>
    <row r="495" hidden="1" x14ac:dyDescent="0.35"/>
    <row r="496" hidden="1" x14ac:dyDescent="0.35"/>
    <row r="497" hidden="1" x14ac:dyDescent="0.35"/>
    <row r="498" hidden="1" x14ac:dyDescent="0.35"/>
    <row r="499" hidden="1" x14ac:dyDescent="0.35"/>
    <row r="500" hidden="1" x14ac:dyDescent="0.35"/>
    <row r="501" hidden="1" x14ac:dyDescent="0.35"/>
    <row r="502" hidden="1" x14ac:dyDescent="0.35"/>
    <row r="503" hidden="1" x14ac:dyDescent="0.35"/>
    <row r="504" hidden="1" x14ac:dyDescent="0.35"/>
    <row r="505" hidden="1" x14ac:dyDescent="0.35"/>
    <row r="506" hidden="1" x14ac:dyDescent="0.35"/>
    <row r="507" hidden="1" x14ac:dyDescent="0.35"/>
    <row r="508" hidden="1" x14ac:dyDescent="0.35"/>
    <row r="509" hidden="1" x14ac:dyDescent="0.35"/>
    <row r="510" hidden="1" x14ac:dyDescent="0.35"/>
    <row r="511" hidden="1" x14ac:dyDescent="0.35"/>
    <row r="512" hidden="1" x14ac:dyDescent="0.35"/>
    <row r="513" hidden="1" x14ac:dyDescent="0.35"/>
    <row r="514" hidden="1" x14ac:dyDescent="0.35"/>
    <row r="515" hidden="1" x14ac:dyDescent="0.35"/>
    <row r="516" hidden="1" x14ac:dyDescent="0.35"/>
    <row r="517" hidden="1" x14ac:dyDescent="0.35"/>
    <row r="518" hidden="1" x14ac:dyDescent="0.35"/>
    <row r="519" hidden="1" x14ac:dyDescent="0.35"/>
    <row r="520" hidden="1" x14ac:dyDescent="0.35"/>
    <row r="521" hidden="1" x14ac:dyDescent="0.35"/>
    <row r="522" hidden="1" x14ac:dyDescent="0.35"/>
    <row r="523" hidden="1" x14ac:dyDescent="0.35"/>
    <row r="524" hidden="1" x14ac:dyDescent="0.35"/>
    <row r="525" hidden="1" x14ac:dyDescent="0.35"/>
    <row r="526" hidden="1" x14ac:dyDescent="0.35"/>
    <row r="527" hidden="1" x14ac:dyDescent="0.35"/>
    <row r="528" hidden="1" x14ac:dyDescent="0.35"/>
    <row r="529" hidden="1" x14ac:dyDescent="0.35"/>
    <row r="530" hidden="1" x14ac:dyDescent="0.35"/>
    <row r="531" hidden="1" x14ac:dyDescent="0.35"/>
    <row r="532" hidden="1" x14ac:dyDescent="0.35"/>
    <row r="533" hidden="1" x14ac:dyDescent="0.35"/>
    <row r="534" hidden="1" x14ac:dyDescent="0.35"/>
    <row r="535" hidden="1" x14ac:dyDescent="0.35"/>
    <row r="536" hidden="1" x14ac:dyDescent="0.35"/>
    <row r="537" hidden="1" x14ac:dyDescent="0.35"/>
    <row r="538" hidden="1" x14ac:dyDescent="0.35"/>
    <row r="539" hidden="1" x14ac:dyDescent="0.35"/>
    <row r="540" hidden="1" x14ac:dyDescent="0.35"/>
    <row r="541" hidden="1" x14ac:dyDescent="0.35"/>
    <row r="542" hidden="1" x14ac:dyDescent="0.35"/>
    <row r="543" hidden="1" x14ac:dyDescent="0.35"/>
    <row r="544" hidden="1" x14ac:dyDescent="0.35"/>
    <row r="545" hidden="1" x14ac:dyDescent="0.35"/>
    <row r="546" hidden="1" x14ac:dyDescent="0.35"/>
    <row r="547" hidden="1" x14ac:dyDescent="0.35"/>
    <row r="548" hidden="1" x14ac:dyDescent="0.35"/>
    <row r="549" hidden="1" x14ac:dyDescent="0.35"/>
    <row r="550" hidden="1" x14ac:dyDescent="0.35"/>
    <row r="551" hidden="1" x14ac:dyDescent="0.35"/>
    <row r="552" hidden="1" x14ac:dyDescent="0.35"/>
    <row r="553" hidden="1" x14ac:dyDescent="0.35"/>
    <row r="554" hidden="1" x14ac:dyDescent="0.35"/>
    <row r="555" hidden="1" x14ac:dyDescent="0.35"/>
    <row r="556" hidden="1" x14ac:dyDescent="0.35"/>
    <row r="557" hidden="1" x14ac:dyDescent="0.35"/>
    <row r="558" hidden="1" x14ac:dyDescent="0.35"/>
    <row r="559" hidden="1" x14ac:dyDescent="0.35"/>
    <row r="560" hidden="1" x14ac:dyDescent="0.35"/>
    <row r="561" hidden="1" x14ac:dyDescent="0.35"/>
    <row r="562" hidden="1" x14ac:dyDescent="0.35"/>
    <row r="563" hidden="1" x14ac:dyDescent="0.35"/>
    <row r="564" hidden="1" x14ac:dyDescent="0.35"/>
    <row r="565" hidden="1" x14ac:dyDescent="0.35"/>
    <row r="566" hidden="1" x14ac:dyDescent="0.35"/>
    <row r="567" hidden="1" x14ac:dyDescent="0.35"/>
    <row r="568" hidden="1" x14ac:dyDescent="0.35"/>
    <row r="569" hidden="1" x14ac:dyDescent="0.35"/>
    <row r="570" hidden="1" x14ac:dyDescent="0.35"/>
    <row r="571" hidden="1" x14ac:dyDescent="0.35"/>
    <row r="572" hidden="1" x14ac:dyDescent="0.35"/>
    <row r="573" hidden="1" x14ac:dyDescent="0.35"/>
    <row r="574" hidden="1" x14ac:dyDescent="0.35"/>
    <row r="575" hidden="1" x14ac:dyDescent="0.35"/>
    <row r="576" hidden="1" x14ac:dyDescent="0.35"/>
    <row r="577" hidden="1" x14ac:dyDescent="0.35"/>
    <row r="578" hidden="1" x14ac:dyDescent="0.35"/>
    <row r="579" hidden="1" x14ac:dyDescent="0.35"/>
    <row r="580" hidden="1" x14ac:dyDescent="0.35"/>
    <row r="581" hidden="1" x14ac:dyDescent="0.35"/>
    <row r="582" hidden="1" x14ac:dyDescent="0.35"/>
    <row r="583" hidden="1" x14ac:dyDescent="0.35"/>
    <row r="584" hidden="1" x14ac:dyDescent="0.35"/>
    <row r="585" hidden="1" x14ac:dyDescent="0.35"/>
    <row r="586" hidden="1" x14ac:dyDescent="0.35"/>
    <row r="587" hidden="1" x14ac:dyDescent="0.35"/>
    <row r="588" hidden="1" x14ac:dyDescent="0.35"/>
    <row r="589" hidden="1" x14ac:dyDescent="0.35"/>
    <row r="590" hidden="1" x14ac:dyDescent="0.35"/>
    <row r="591" hidden="1" x14ac:dyDescent="0.35"/>
    <row r="592" hidden="1" x14ac:dyDescent="0.35"/>
    <row r="593" hidden="1" x14ac:dyDescent="0.35"/>
    <row r="594" hidden="1" x14ac:dyDescent="0.35"/>
    <row r="595" hidden="1" x14ac:dyDescent="0.35"/>
    <row r="596" hidden="1" x14ac:dyDescent="0.35"/>
    <row r="597" hidden="1" x14ac:dyDescent="0.35"/>
    <row r="598" hidden="1" x14ac:dyDescent="0.35"/>
    <row r="599" hidden="1" x14ac:dyDescent="0.35"/>
    <row r="600" hidden="1" x14ac:dyDescent="0.35"/>
    <row r="601" hidden="1" x14ac:dyDescent="0.35"/>
    <row r="602" hidden="1" x14ac:dyDescent="0.35"/>
    <row r="603" hidden="1" x14ac:dyDescent="0.35"/>
    <row r="604" hidden="1" x14ac:dyDescent="0.35"/>
    <row r="605" hidden="1" x14ac:dyDescent="0.35"/>
    <row r="606" hidden="1" x14ac:dyDescent="0.35"/>
    <row r="607" hidden="1" x14ac:dyDescent="0.35"/>
    <row r="608" hidden="1" x14ac:dyDescent="0.35"/>
    <row r="609" hidden="1" x14ac:dyDescent="0.35"/>
    <row r="610" hidden="1" x14ac:dyDescent="0.35"/>
    <row r="611" hidden="1" x14ac:dyDescent="0.35"/>
    <row r="612" hidden="1" x14ac:dyDescent="0.35"/>
    <row r="613" hidden="1" x14ac:dyDescent="0.35"/>
    <row r="614" hidden="1" x14ac:dyDescent="0.35"/>
    <row r="615" hidden="1" x14ac:dyDescent="0.35"/>
    <row r="616" hidden="1" x14ac:dyDescent="0.35"/>
    <row r="617" hidden="1" x14ac:dyDescent="0.35"/>
    <row r="618" hidden="1" x14ac:dyDescent="0.35"/>
    <row r="619" hidden="1" x14ac:dyDescent="0.35"/>
    <row r="620" hidden="1" x14ac:dyDescent="0.35"/>
    <row r="621" hidden="1" x14ac:dyDescent="0.35"/>
    <row r="622" hidden="1" x14ac:dyDescent="0.35"/>
    <row r="623" hidden="1" x14ac:dyDescent="0.35"/>
    <row r="624" hidden="1" x14ac:dyDescent="0.35"/>
    <row r="625" hidden="1" x14ac:dyDescent="0.35"/>
    <row r="626" hidden="1" x14ac:dyDescent="0.35"/>
    <row r="627" hidden="1" x14ac:dyDescent="0.35"/>
    <row r="628" hidden="1" x14ac:dyDescent="0.35"/>
    <row r="629" hidden="1" x14ac:dyDescent="0.35"/>
    <row r="630" hidden="1" x14ac:dyDescent="0.35"/>
    <row r="631" hidden="1" x14ac:dyDescent="0.35"/>
    <row r="632" hidden="1" x14ac:dyDescent="0.35"/>
    <row r="633" hidden="1" x14ac:dyDescent="0.35"/>
    <row r="634" hidden="1" x14ac:dyDescent="0.35"/>
    <row r="635" hidden="1" x14ac:dyDescent="0.35"/>
    <row r="636" hidden="1" x14ac:dyDescent="0.35"/>
    <row r="637" hidden="1" x14ac:dyDescent="0.35"/>
    <row r="638" hidden="1" x14ac:dyDescent="0.35"/>
    <row r="639" hidden="1" x14ac:dyDescent="0.35"/>
    <row r="640" hidden="1" x14ac:dyDescent="0.35"/>
    <row r="641" hidden="1" x14ac:dyDescent="0.35"/>
    <row r="642" hidden="1" x14ac:dyDescent="0.35"/>
    <row r="643" hidden="1" x14ac:dyDescent="0.35"/>
    <row r="644" hidden="1" x14ac:dyDescent="0.35"/>
    <row r="645" hidden="1" x14ac:dyDescent="0.35"/>
    <row r="646" hidden="1" x14ac:dyDescent="0.35"/>
    <row r="647" hidden="1" x14ac:dyDescent="0.35"/>
    <row r="648" hidden="1" x14ac:dyDescent="0.35"/>
    <row r="649" hidden="1" x14ac:dyDescent="0.35"/>
    <row r="650" hidden="1" x14ac:dyDescent="0.35"/>
    <row r="651" hidden="1" x14ac:dyDescent="0.35"/>
    <row r="652" hidden="1" x14ac:dyDescent="0.35"/>
    <row r="653" hidden="1" x14ac:dyDescent="0.35"/>
    <row r="654" hidden="1" x14ac:dyDescent="0.35"/>
    <row r="655" hidden="1" x14ac:dyDescent="0.35"/>
    <row r="656" hidden="1" x14ac:dyDescent="0.35"/>
    <row r="657" hidden="1" x14ac:dyDescent="0.35"/>
    <row r="658" hidden="1" x14ac:dyDescent="0.35"/>
    <row r="659" hidden="1" x14ac:dyDescent="0.35"/>
    <row r="660" hidden="1" x14ac:dyDescent="0.35"/>
    <row r="661" hidden="1" x14ac:dyDescent="0.35"/>
    <row r="662" hidden="1" x14ac:dyDescent="0.35"/>
    <row r="663" hidden="1" x14ac:dyDescent="0.35"/>
    <row r="664" hidden="1" x14ac:dyDescent="0.35"/>
    <row r="665" hidden="1" x14ac:dyDescent="0.35"/>
    <row r="666" hidden="1" x14ac:dyDescent="0.35"/>
    <row r="667" hidden="1" x14ac:dyDescent="0.35"/>
    <row r="668" hidden="1" x14ac:dyDescent="0.35"/>
    <row r="669" hidden="1" x14ac:dyDescent="0.35"/>
    <row r="670" hidden="1" x14ac:dyDescent="0.35"/>
    <row r="671" hidden="1" x14ac:dyDescent="0.35"/>
    <row r="672" hidden="1" x14ac:dyDescent="0.35"/>
    <row r="673" hidden="1" x14ac:dyDescent="0.35"/>
    <row r="674" hidden="1" x14ac:dyDescent="0.35"/>
    <row r="675" hidden="1" x14ac:dyDescent="0.35"/>
    <row r="676" hidden="1" x14ac:dyDescent="0.35"/>
    <row r="677" hidden="1" x14ac:dyDescent="0.35"/>
    <row r="678" hidden="1" x14ac:dyDescent="0.35"/>
    <row r="679" hidden="1" x14ac:dyDescent="0.35"/>
    <row r="680" hidden="1" x14ac:dyDescent="0.35"/>
    <row r="681" hidden="1" x14ac:dyDescent="0.35"/>
    <row r="682" hidden="1" x14ac:dyDescent="0.35"/>
    <row r="683" hidden="1" x14ac:dyDescent="0.35"/>
    <row r="684" hidden="1" x14ac:dyDescent="0.35"/>
    <row r="685" hidden="1" x14ac:dyDescent="0.35"/>
    <row r="686" hidden="1" x14ac:dyDescent="0.35"/>
    <row r="687" hidden="1" x14ac:dyDescent="0.35"/>
    <row r="688" hidden="1" x14ac:dyDescent="0.35"/>
    <row r="689" hidden="1" x14ac:dyDescent="0.35"/>
    <row r="690" hidden="1" x14ac:dyDescent="0.35"/>
    <row r="691" hidden="1" x14ac:dyDescent="0.35"/>
    <row r="692" hidden="1" x14ac:dyDescent="0.35"/>
    <row r="693" hidden="1" x14ac:dyDescent="0.35"/>
    <row r="694" hidden="1" x14ac:dyDescent="0.35"/>
    <row r="695" hidden="1" x14ac:dyDescent="0.35"/>
    <row r="696" hidden="1" x14ac:dyDescent="0.35"/>
    <row r="697" hidden="1" x14ac:dyDescent="0.35"/>
    <row r="698" hidden="1" x14ac:dyDescent="0.35"/>
    <row r="699" hidden="1" x14ac:dyDescent="0.35"/>
    <row r="700" hidden="1" x14ac:dyDescent="0.35"/>
    <row r="701" hidden="1" x14ac:dyDescent="0.35"/>
    <row r="702" hidden="1" x14ac:dyDescent="0.35"/>
    <row r="703" hidden="1" x14ac:dyDescent="0.35"/>
    <row r="704" hidden="1" x14ac:dyDescent="0.35"/>
    <row r="705" hidden="1" x14ac:dyDescent="0.35"/>
    <row r="706" hidden="1" x14ac:dyDescent="0.35"/>
    <row r="707" hidden="1" x14ac:dyDescent="0.35"/>
    <row r="708" hidden="1" x14ac:dyDescent="0.35"/>
    <row r="709" hidden="1" x14ac:dyDescent="0.35"/>
    <row r="710" hidden="1" x14ac:dyDescent="0.35"/>
    <row r="711" hidden="1" x14ac:dyDescent="0.35"/>
    <row r="712" hidden="1" x14ac:dyDescent="0.35"/>
    <row r="713" hidden="1" x14ac:dyDescent="0.35"/>
    <row r="714" hidden="1" x14ac:dyDescent="0.35"/>
    <row r="715" hidden="1" x14ac:dyDescent="0.35"/>
    <row r="716" hidden="1" x14ac:dyDescent="0.35"/>
    <row r="717" hidden="1" x14ac:dyDescent="0.35"/>
    <row r="718" hidden="1" x14ac:dyDescent="0.35"/>
    <row r="719" hidden="1" x14ac:dyDescent="0.35"/>
    <row r="720" hidden="1" x14ac:dyDescent="0.35"/>
    <row r="721" hidden="1" x14ac:dyDescent="0.35"/>
    <row r="722" hidden="1" x14ac:dyDescent="0.35"/>
    <row r="723" hidden="1" x14ac:dyDescent="0.35"/>
    <row r="724" hidden="1" x14ac:dyDescent="0.35"/>
    <row r="725" hidden="1" x14ac:dyDescent="0.35"/>
    <row r="726" hidden="1" x14ac:dyDescent="0.35"/>
    <row r="727" hidden="1" x14ac:dyDescent="0.35"/>
    <row r="728" hidden="1" x14ac:dyDescent="0.35"/>
    <row r="729" hidden="1" x14ac:dyDescent="0.35"/>
    <row r="730" hidden="1" x14ac:dyDescent="0.35"/>
    <row r="731" hidden="1" x14ac:dyDescent="0.35"/>
    <row r="732" hidden="1" x14ac:dyDescent="0.35"/>
    <row r="733" hidden="1" x14ac:dyDescent="0.35"/>
    <row r="734" hidden="1" x14ac:dyDescent="0.35"/>
    <row r="735" hidden="1" x14ac:dyDescent="0.35"/>
    <row r="736" hidden="1" x14ac:dyDescent="0.35"/>
    <row r="737" hidden="1" x14ac:dyDescent="0.35"/>
    <row r="738" hidden="1" x14ac:dyDescent="0.35"/>
    <row r="739" hidden="1" x14ac:dyDescent="0.35"/>
    <row r="740" hidden="1" x14ac:dyDescent="0.35"/>
    <row r="741" hidden="1" x14ac:dyDescent="0.35"/>
    <row r="742" hidden="1" x14ac:dyDescent="0.35"/>
    <row r="743" hidden="1" x14ac:dyDescent="0.35"/>
    <row r="744" hidden="1" x14ac:dyDescent="0.35"/>
    <row r="745" hidden="1" x14ac:dyDescent="0.35"/>
    <row r="746" hidden="1" x14ac:dyDescent="0.35"/>
    <row r="747" hidden="1" x14ac:dyDescent="0.35"/>
    <row r="748" hidden="1" x14ac:dyDescent="0.35"/>
    <row r="749" hidden="1" x14ac:dyDescent="0.35"/>
    <row r="750" hidden="1" x14ac:dyDescent="0.35"/>
    <row r="751" hidden="1" x14ac:dyDescent="0.35"/>
    <row r="752" hidden="1" x14ac:dyDescent="0.35"/>
    <row r="753" hidden="1" x14ac:dyDescent="0.35"/>
    <row r="754" hidden="1" x14ac:dyDescent="0.35"/>
    <row r="755" hidden="1" x14ac:dyDescent="0.35"/>
    <row r="756" hidden="1" x14ac:dyDescent="0.35"/>
    <row r="757" hidden="1" x14ac:dyDescent="0.35"/>
    <row r="758" hidden="1" x14ac:dyDescent="0.35"/>
    <row r="759" hidden="1" x14ac:dyDescent="0.35"/>
    <row r="760" hidden="1" x14ac:dyDescent="0.35"/>
    <row r="761" hidden="1" x14ac:dyDescent="0.35"/>
    <row r="762" hidden="1" x14ac:dyDescent="0.35"/>
    <row r="763" hidden="1" x14ac:dyDescent="0.35"/>
    <row r="764" hidden="1" x14ac:dyDescent="0.35"/>
    <row r="765" hidden="1" x14ac:dyDescent="0.35"/>
    <row r="766" hidden="1" x14ac:dyDescent="0.35"/>
    <row r="767" hidden="1" x14ac:dyDescent="0.35"/>
    <row r="768" hidden="1" x14ac:dyDescent="0.35"/>
    <row r="769" hidden="1" x14ac:dyDescent="0.35"/>
    <row r="770" hidden="1" x14ac:dyDescent="0.35"/>
    <row r="771" hidden="1" x14ac:dyDescent="0.35"/>
    <row r="772" hidden="1" x14ac:dyDescent="0.35"/>
    <row r="773" hidden="1" x14ac:dyDescent="0.35"/>
    <row r="774" hidden="1" x14ac:dyDescent="0.35"/>
    <row r="775" hidden="1" x14ac:dyDescent="0.35"/>
    <row r="776" hidden="1" x14ac:dyDescent="0.35"/>
    <row r="777" hidden="1" x14ac:dyDescent="0.35"/>
    <row r="778" hidden="1" x14ac:dyDescent="0.35"/>
    <row r="779" hidden="1" x14ac:dyDescent="0.35"/>
    <row r="780" hidden="1" x14ac:dyDescent="0.35"/>
    <row r="781" hidden="1" x14ac:dyDescent="0.35"/>
    <row r="782" hidden="1" x14ac:dyDescent="0.35"/>
    <row r="783" hidden="1" x14ac:dyDescent="0.35"/>
    <row r="784" hidden="1" x14ac:dyDescent="0.35"/>
    <row r="785" hidden="1" x14ac:dyDescent="0.35"/>
    <row r="786" hidden="1" x14ac:dyDescent="0.35"/>
    <row r="787" hidden="1" x14ac:dyDescent="0.35"/>
    <row r="788" hidden="1" x14ac:dyDescent="0.35"/>
    <row r="789" hidden="1" x14ac:dyDescent="0.35"/>
    <row r="790" hidden="1" x14ac:dyDescent="0.35"/>
    <row r="791" hidden="1" x14ac:dyDescent="0.35"/>
    <row r="792" hidden="1" x14ac:dyDescent="0.35"/>
    <row r="793" hidden="1" x14ac:dyDescent="0.35"/>
    <row r="794" hidden="1" x14ac:dyDescent="0.35"/>
    <row r="795" hidden="1" x14ac:dyDescent="0.35"/>
    <row r="796" hidden="1" x14ac:dyDescent="0.35"/>
    <row r="797" hidden="1" x14ac:dyDescent="0.35"/>
    <row r="798" hidden="1" x14ac:dyDescent="0.35"/>
    <row r="799" hidden="1" x14ac:dyDescent="0.35"/>
    <row r="800" hidden="1" x14ac:dyDescent="0.35"/>
    <row r="801" hidden="1" x14ac:dyDescent="0.35"/>
    <row r="802" hidden="1" x14ac:dyDescent="0.35"/>
    <row r="803" hidden="1" x14ac:dyDescent="0.35"/>
    <row r="804" hidden="1" x14ac:dyDescent="0.35"/>
    <row r="805" hidden="1" x14ac:dyDescent="0.35"/>
    <row r="806" hidden="1" x14ac:dyDescent="0.35"/>
    <row r="807" hidden="1" x14ac:dyDescent="0.35"/>
    <row r="808" hidden="1" x14ac:dyDescent="0.35"/>
    <row r="809" hidden="1" x14ac:dyDescent="0.35"/>
    <row r="810" hidden="1" x14ac:dyDescent="0.35"/>
    <row r="811" hidden="1" x14ac:dyDescent="0.35"/>
    <row r="812" hidden="1" x14ac:dyDescent="0.35"/>
    <row r="813" hidden="1" x14ac:dyDescent="0.35"/>
    <row r="814" hidden="1" x14ac:dyDescent="0.35"/>
    <row r="815" hidden="1" x14ac:dyDescent="0.35"/>
    <row r="816" hidden="1" x14ac:dyDescent="0.35"/>
    <row r="817" hidden="1" x14ac:dyDescent="0.35"/>
    <row r="818" hidden="1" x14ac:dyDescent="0.35"/>
    <row r="819" hidden="1" x14ac:dyDescent="0.35"/>
    <row r="820" hidden="1" x14ac:dyDescent="0.35"/>
    <row r="821" hidden="1" x14ac:dyDescent="0.35"/>
    <row r="822" hidden="1" x14ac:dyDescent="0.35"/>
    <row r="823" hidden="1" x14ac:dyDescent="0.35"/>
    <row r="824" hidden="1" x14ac:dyDescent="0.35"/>
    <row r="825" hidden="1" x14ac:dyDescent="0.35"/>
    <row r="826" hidden="1" x14ac:dyDescent="0.35"/>
    <row r="827" hidden="1" x14ac:dyDescent="0.35"/>
    <row r="828" hidden="1" x14ac:dyDescent="0.35"/>
    <row r="829" hidden="1" x14ac:dyDescent="0.35"/>
    <row r="830" hidden="1" x14ac:dyDescent="0.35"/>
    <row r="831" hidden="1" x14ac:dyDescent="0.35"/>
    <row r="832" hidden="1" x14ac:dyDescent="0.35"/>
    <row r="833" hidden="1" x14ac:dyDescent="0.35"/>
    <row r="834" hidden="1" x14ac:dyDescent="0.35"/>
    <row r="835" hidden="1" x14ac:dyDescent="0.35"/>
    <row r="836" hidden="1" x14ac:dyDescent="0.35"/>
    <row r="837" hidden="1" x14ac:dyDescent="0.35"/>
    <row r="838" hidden="1" x14ac:dyDescent="0.35"/>
    <row r="839" hidden="1" x14ac:dyDescent="0.35"/>
    <row r="840" hidden="1" x14ac:dyDescent="0.35"/>
    <row r="841" hidden="1" x14ac:dyDescent="0.35"/>
    <row r="842" hidden="1" x14ac:dyDescent="0.35"/>
    <row r="843" hidden="1" x14ac:dyDescent="0.35"/>
    <row r="844" hidden="1" x14ac:dyDescent="0.35"/>
    <row r="845" hidden="1" x14ac:dyDescent="0.35"/>
    <row r="846" hidden="1" x14ac:dyDescent="0.35"/>
    <row r="847" hidden="1" x14ac:dyDescent="0.35"/>
    <row r="848" hidden="1" x14ac:dyDescent="0.35"/>
    <row r="849" hidden="1" x14ac:dyDescent="0.35"/>
    <row r="850" hidden="1" x14ac:dyDescent="0.35"/>
    <row r="851" hidden="1" x14ac:dyDescent="0.35"/>
    <row r="852" hidden="1" x14ac:dyDescent="0.35"/>
    <row r="853" hidden="1" x14ac:dyDescent="0.35"/>
    <row r="854" hidden="1" x14ac:dyDescent="0.35"/>
    <row r="855" hidden="1" x14ac:dyDescent="0.35"/>
    <row r="856" hidden="1" x14ac:dyDescent="0.35"/>
    <row r="857" hidden="1" x14ac:dyDescent="0.35"/>
    <row r="858" hidden="1" x14ac:dyDescent="0.35"/>
    <row r="859" hidden="1" x14ac:dyDescent="0.35"/>
    <row r="860" hidden="1" x14ac:dyDescent="0.35"/>
    <row r="861" hidden="1" x14ac:dyDescent="0.35"/>
    <row r="862" hidden="1" x14ac:dyDescent="0.35"/>
    <row r="863" hidden="1" x14ac:dyDescent="0.35"/>
    <row r="864" hidden="1" x14ac:dyDescent="0.35"/>
    <row r="865" hidden="1" x14ac:dyDescent="0.35"/>
    <row r="866" hidden="1" x14ac:dyDescent="0.35"/>
    <row r="867" hidden="1" x14ac:dyDescent="0.35"/>
    <row r="868" hidden="1" x14ac:dyDescent="0.35"/>
    <row r="869" hidden="1" x14ac:dyDescent="0.35"/>
    <row r="870" hidden="1" x14ac:dyDescent="0.35"/>
    <row r="871" hidden="1" x14ac:dyDescent="0.35"/>
    <row r="872" hidden="1" x14ac:dyDescent="0.35"/>
    <row r="873" hidden="1" x14ac:dyDescent="0.35"/>
    <row r="874" hidden="1" x14ac:dyDescent="0.35"/>
    <row r="875" hidden="1" x14ac:dyDescent="0.35"/>
    <row r="876" hidden="1" x14ac:dyDescent="0.35"/>
    <row r="877" hidden="1" x14ac:dyDescent="0.35"/>
    <row r="878" hidden="1" x14ac:dyDescent="0.35"/>
    <row r="879" hidden="1" x14ac:dyDescent="0.35"/>
    <row r="880" hidden="1" x14ac:dyDescent="0.35"/>
    <row r="881" hidden="1" x14ac:dyDescent="0.35"/>
    <row r="882" hidden="1" x14ac:dyDescent="0.35"/>
    <row r="883" hidden="1" x14ac:dyDescent="0.35"/>
    <row r="884" hidden="1" x14ac:dyDescent="0.35"/>
    <row r="885" hidden="1" x14ac:dyDescent="0.35"/>
    <row r="886" hidden="1" x14ac:dyDescent="0.35"/>
    <row r="887" hidden="1" x14ac:dyDescent="0.35"/>
    <row r="888" hidden="1" x14ac:dyDescent="0.35"/>
    <row r="889" hidden="1" x14ac:dyDescent="0.35"/>
    <row r="890" hidden="1" x14ac:dyDescent="0.35"/>
    <row r="891" hidden="1" x14ac:dyDescent="0.35"/>
    <row r="892" hidden="1" x14ac:dyDescent="0.35"/>
    <row r="893" hidden="1" x14ac:dyDescent="0.35"/>
    <row r="894" hidden="1" x14ac:dyDescent="0.35"/>
    <row r="895" hidden="1" x14ac:dyDescent="0.35"/>
    <row r="896" hidden="1" x14ac:dyDescent="0.35"/>
    <row r="897" hidden="1" x14ac:dyDescent="0.35"/>
    <row r="898" hidden="1" x14ac:dyDescent="0.35"/>
    <row r="899" hidden="1" x14ac:dyDescent="0.35"/>
    <row r="900" hidden="1" x14ac:dyDescent="0.35"/>
    <row r="901" hidden="1" x14ac:dyDescent="0.35"/>
    <row r="902" hidden="1" x14ac:dyDescent="0.35"/>
    <row r="903" hidden="1" x14ac:dyDescent="0.35"/>
    <row r="904" hidden="1" x14ac:dyDescent="0.35"/>
    <row r="905" hidden="1" x14ac:dyDescent="0.35"/>
    <row r="906" hidden="1" x14ac:dyDescent="0.35"/>
    <row r="907" hidden="1" x14ac:dyDescent="0.35"/>
    <row r="908" hidden="1" x14ac:dyDescent="0.35"/>
    <row r="909" hidden="1" x14ac:dyDescent="0.35"/>
    <row r="910" hidden="1" x14ac:dyDescent="0.35"/>
    <row r="911" hidden="1" x14ac:dyDescent="0.35"/>
    <row r="912" hidden="1" x14ac:dyDescent="0.35"/>
    <row r="913" hidden="1" x14ac:dyDescent="0.35"/>
    <row r="914" hidden="1" x14ac:dyDescent="0.35"/>
    <row r="915" hidden="1" x14ac:dyDescent="0.35"/>
    <row r="916" hidden="1" x14ac:dyDescent="0.35"/>
    <row r="917" hidden="1" x14ac:dyDescent="0.35"/>
    <row r="918" hidden="1" x14ac:dyDescent="0.35"/>
    <row r="919" hidden="1" x14ac:dyDescent="0.35"/>
    <row r="920" hidden="1" x14ac:dyDescent="0.35"/>
    <row r="921" hidden="1" x14ac:dyDescent="0.35"/>
    <row r="922" hidden="1" x14ac:dyDescent="0.35"/>
    <row r="923" hidden="1" x14ac:dyDescent="0.35"/>
    <row r="924" hidden="1" x14ac:dyDescent="0.35"/>
    <row r="925" hidden="1" x14ac:dyDescent="0.35"/>
    <row r="926" hidden="1" x14ac:dyDescent="0.35"/>
    <row r="927" hidden="1" x14ac:dyDescent="0.35"/>
    <row r="928" hidden="1" x14ac:dyDescent="0.35"/>
    <row r="929" hidden="1" x14ac:dyDescent="0.35"/>
    <row r="930" hidden="1" x14ac:dyDescent="0.35"/>
    <row r="931" hidden="1" x14ac:dyDescent="0.35"/>
    <row r="932" hidden="1" x14ac:dyDescent="0.35"/>
    <row r="933" hidden="1" x14ac:dyDescent="0.35"/>
    <row r="934" hidden="1" x14ac:dyDescent="0.35"/>
    <row r="935" hidden="1" x14ac:dyDescent="0.35"/>
    <row r="936" hidden="1" x14ac:dyDescent="0.35"/>
    <row r="937" hidden="1" x14ac:dyDescent="0.35"/>
    <row r="938" hidden="1" x14ac:dyDescent="0.35"/>
    <row r="939" hidden="1" x14ac:dyDescent="0.35"/>
    <row r="940" hidden="1" x14ac:dyDescent="0.35"/>
    <row r="941" hidden="1" x14ac:dyDescent="0.35"/>
    <row r="942" hidden="1" x14ac:dyDescent="0.35"/>
    <row r="943" hidden="1" x14ac:dyDescent="0.35"/>
    <row r="944" hidden="1" x14ac:dyDescent="0.35"/>
    <row r="945" hidden="1" x14ac:dyDescent="0.35"/>
    <row r="946" hidden="1" x14ac:dyDescent="0.35"/>
    <row r="947" hidden="1" x14ac:dyDescent="0.35"/>
    <row r="948" hidden="1" x14ac:dyDescent="0.35"/>
    <row r="949" hidden="1" x14ac:dyDescent="0.35"/>
    <row r="950" hidden="1" x14ac:dyDescent="0.35"/>
    <row r="951" hidden="1" x14ac:dyDescent="0.35"/>
    <row r="952" hidden="1" x14ac:dyDescent="0.35"/>
    <row r="953" hidden="1" x14ac:dyDescent="0.35"/>
    <row r="954" hidden="1" x14ac:dyDescent="0.35"/>
    <row r="955" hidden="1" x14ac:dyDescent="0.35"/>
    <row r="956" hidden="1" x14ac:dyDescent="0.35"/>
    <row r="957" hidden="1" x14ac:dyDescent="0.35"/>
    <row r="958" hidden="1" x14ac:dyDescent="0.35"/>
    <row r="959" hidden="1" x14ac:dyDescent="0.35"/>
    <row r="960" hidden="1" x14ac:dyDescent="0.35"/>
    <row r="961" hidden="1" x14ac:dyDescent="0.35"/>
    <row r="962" hidden="1" x14ac:dyDescent="0.35"/>
    <row r="963" hidden="1" x14ac:dyDescent="0.35"/>
    <row r="964" hidden="1" x14ac:dyDescent="0.35"/>
    <row r="965" hidden="1" x14ac:dyDescent="0.35"/>
    <row r="966" hidden="1" x14ac:dyDescent="0.35"/>
    <row r="967" hidden="1" x14ac:dyDescent="0.35"/>
    <row r="968" hidden="1" x14ac:dyDescent="0.35"/>
    <row r="969" hidden="1" x14ac:dyDescent="0.35"/>
    <row r="970" hidden="1" x14ac:dyDescent="0.35"/>
    <row r="971" hidden="1" x14ac:dyDescent="0.35"/>
    <row r="972" hidden="1" x14ac:dyDescent="0.35"/>
    <row r="973" hidden="1" x14ac:dyDescent="0.35"/>
    <row r="974" hidden="1" x14ac:dyDescent="0.35"/>
    <row r="975" hidden="1" x14ac:dyDescent="0.35"/>
    <row r="976" hidden="1" x14ac:dyDescent="0.35"/>
    <row r="977" hidden="1" x14ac:dyDescent="0.35"/>
    <row r="978" hidden="1" x14ac:dyDescent="0.35"/>
    <row r="979" hidden="1" x14ac:dyDescent="0.35"/>
    <row r="980" hidden="1" x14ac:dyDescent="0.35"/>
    <row r="981" hidden="1" x14ac:dyDescent="0.35"/>
    <row r="982" hidden="1" x14ac:dyDescent="0.35"/>
    <row r="983" hidden="1" x14ac:dyDescent="0.35"/>
    <row r="984" hidden="1" x14ac:dyDescent="0.35"/>
    <row r="985" hidden="1" x14ac:dyDescent="0.35"/>
    <row r="986" hidden="1" x14ac:dyDescent="0.35"/>
    <row r="987" hidden="1" x14ac:dyDescent="0.35"/>
    <row r="988" hidden="1" x14ac:dyDescent="0.35"/>
    <row r="989" hidden="1" x14ac:dyDescent="0.35"/>
    <row r="990" hidden="1" x14ac:dyDescent="0.35"/>
    <row r="991" hidden="1" x14ac:dyDescent="0.35"/>
    <row r="992" hidden="1" x14ac:dyDescent="0.35"/>
    <row r="993" hidden="1" x14ac:dyDescent="0.35"/>
    <row r="994" hidden="1" x14ac:dyDescent="0.35"/>
    <row r="995" hidden="1" x14ac:dyDescent="0.35"/>
    <row r="996" hidden="1" x14ac:dyDescent="0.35"/>
    <row r="997" hidden="1" x14ac:dyDescent="0.35"/>
    <row r="998" hidden="1" x14ac:dyDescent="0.35"/>
    <row r="999" hidden="1" x14ac:dyDescent="0.35"/>
    <row r="1000" hidden="1" x14ac:dyDescent="0.35"/>
    <row r="1001" hidden="1" x14ac:dyDescent="0.35"/>
    <row r="1002" hidden="1" x14ac:dyDescent="0.35"/>
    <row r="1003" hidden="1" x14ac:dyDescent="0.35"/>
    <row r="1004" hidden="1" x14ac:dyDescent="0.35"/>
    <row r="1005" hidden="1" x14ac:dyDescent="0.35"/>
    <row r="1006" hidden="1" x14ac:dyDescent="0.35"/>
    <row r="1007" hidden="1" x14ac:dyDescent="0.35"/>
    <row r="1008" hidden="1" x14ac:dyDescent="0.35"/>
    <row r="1009" hidden="1" x14ac:dyDescent="0.35"/>
    <row r="1010" hidden="1" x14ac:dyDescent="0.35"/>
    <row r="1011" hidden="1" x14ac:dyDescent="0.35"/>
    <row r="1012" hidden="1" x14ac:dyDescent="0.35"/>
    <row r="1013" hidden="1" x14ac:dyDescent="0.35"/>
    <row r="1014" hidden="1" x14ac:dyDescent="0.35"/>
    <row r="1015" hidden="1" x14ac:dyDescent="0.35"/>
    <row r="1016" hidden="1" x14ac:dyDescent="0.35"/>
    <row r="1017" hidden="1" x14ac:dyDescent="0.35"/>
    <row r="1018" hidden="1" x14ac:dyDescent="0.35"/>
    <row r="1019" hidden="1" x14ac:dyDescent="0.35"/>
    <row r="1020" hidden="1" x14ac:dyDescent="0.35"/>
    <row r="1021" hidden="1" x14ac:dyDescent="0.35"/>
    <row r="1022" hidden="1" x14ac:dyDescent="0.35"/>
    <row r="1023" hidden="1" x14ac:dyDescent="0.35"/>
    <row r="1024" hidden="1" x14ac:dyDescent="0.35"/>
    <row r="1025" hidden="1" x14ac:dyDescent="0.35"/>
    <row r="1026" hidden="1" x14ac:dyDescent="0.35"/>
    <row r="1027" hidden="1" x14ac:dyDescent="0.35"/>
    <row r="1028" hidden="1" x14ac:dyDescent="0.35"/>
    <row r="1029" hidden="1" x14ac:dyDescent="0.35"/>
    <row r="1030" hidden="1" x14ac:dyDescent="0.35"/>
    <row r="1031" hidden="1" x14ac:dyDescent="0.35"/>
    <row r="1032" hidden="1" x14ac:dyDescent="0.35"/>
    <row r="1033" hidden="1" x14ac:dyDescent="0.35"/>
    <row r="1034" hidden="1" x14ac:dyDescent="0.35"/>
    <row r="1035" hidden="1" x14ac:dyDescent="0.35"/>
    <row r="1036" hidden="1" x14ac:dyDescent="0.35"/>
    <row r="1037" hidden="1" x14ac:dyDescent="0.35"/>
    <row r="1038" hidden="1" x14ac:dyDescent="0.35"/>
    <row r="1039" hidden="1" x14ac:dyDescent="0.35"/>
    <row r="1040" hidden="1" x14ac:dyDescent="0.35"/>
    <row r="1041" hidden="1" x14ac:dyDescent="0.35"/>
    <row r="1042" hidden="1" x14ac:dyDescent="0.35"/>
    <row r="1043" hidden="1" x14ac:dyDescent="0.35"/>
    <row r="1044" hidden="1" x14ac:dyDescent="0.35"/>
    <row r="1045" hidden="1" x14ac:dyDescent="0.35"/>
    <row r="1046" hidden="1" x14ac:dyDescent="0.35"/>
    <row r="1047" hidden="1" x14ac:dyDescent="0.35"/>
    <row r="1048" hidden="1" x14ac:dyDescent="0.35"/>
    <row r="1049" hidden="1" x14ac:dyDescent="0.35"/>
    <row r="1050" hidden="1" x14ac:dyDescent="0.35"/>
    <row r="1051" hidden="1" x14ac:dyDescent="0.35"/>
    <row r="1052" hidden="1" x14ac:dyDescent="0.35"/>
    <row r="1053" hidden="1" x14ac:dyDescent="0.35"/>
    <row r="1054" hidden="1" x14ac:dyDescent="0.35"/>
    <row r="1055" hidden="1" x14ac:dyDescent="0.35"/>
    <row r="1056" hidden="1" x14ac:dyDescent="0.35"/>
    <row r="1057" hidden="1" x14ac:dyDescent="0.35"/>
    <row r="1058" hidden="1" x14ac:dyDescent="0.35"/>
    <row r="1059" hidden="1" x14ac:dyDescent="0.35"/>
    <row r="1060" hidden="1" x14ac:dyDescent="0.35"/>
    <row r="1061" hidden="1" x14ac:dyDescent="0.35"/>
    <row r="1062" hidden="1" x14ac:dyDescent="0.35"/>
    <row r="1063" hidden="1" x14ac:dyDescent="0.35"/>
    <row r="1064" hidden="1" x14ac:dyDescent="0.35"/>
    <row r="1065" hidden="1" x14ac:dyDescent="0.35"/>
    <row r="1066" hidden="1" x14ac:dyDescent="0.35"/>
    <row r="1067" hidden="1" x14ac:dyDescent="0.35"/>
    <row r="1068" hidden="1" x14ac:dyDescent="0.35"/>
    <row r="1069" hidden="1" x14ac:dyDescent="0.35"/>
    <row r="1070" hidden="1" x14ac:dyDescent="0.35"/>
    <row r="1071" hidden="1" x14ac:dyDescent="0.35"/>
    <row r="1072" hidden="1" x14ac:dyDescent="0.35"/>
    <row r="1073" hidden="1" x14ac:dyDescent="0.35"/>
    <row r="1074" hidden="1" x14ac:dyDescent="0.35"/>
    <row r="1075" hidden="1" x14ac:dyDescent="0.35"/>
    <row r="1076" hidden="1" x14ac:dyDescent="0.35"/>
    <row r="1077" hidden="1" x14ac:dyDescent="0.35"/>
    <row r="1078" hidden="1" x14ac:dyDescent="0.35"/>
    <row r="1079" hidden="1" x14ac:dyDescent="0.35"/>
    <row r="1080" hidden="1" x14ac:dyDescent="0.35"/>
    <row r="1081" hidden="1" x14ac:dyDescent="0.35"/>
    <row r="1082" hidden="1" x14ac:dyDescent="0.35"/>
    <row r="1083" hidden="1" x14ac:dyDescent="0.35"/>
    <row r="1084" hidden="1" x14ac:dyDescent="0.35"/>
    <row r="1085" hidden="1" x14ac:dyDescent="0.35"/>
    <row r="1086" hidden="1" x14ac:dyDescent="0.35"/>
    <row r="1087" hidden="1" x14ac:dyDescent="0.35"/>
    <row r="1088" hidden="1" x14ac:dyDescent="0.35"/>
    <row r="1089" hidden="1" x14ac:dyDescent="0.35"/>
    <row r="1090" hidden="1" x14ac:dyDescent="0.35"/>
    <row r="1091" hidden="1" x14ac:dyDescent="0.35"/>
    <row r="1092" hidden="1" x14ac:dyDescent="0.35"/>
    <row r="1093" hidden="1" x14ac:dyDescent="0.35"/>
    <row r="1094" hidden="1" x14ac:dyDescent="0.35"/>
    <row r="1095" hidden="1" x14ac:dyDescent="0.35"/>
    <row r="1096" hidden="1" x14ac:dyDescent="0.35"/>
    <row r="1097" hidden="1" x14ac:dyDescent="0.35"/>
    <row r="1098" hidden="1" x14ac:dyDescent="0.35"/>
    <row r="1099" hidden="1" x14ac:dyDescent="0.35"/>
    <row r="1100" hidden="1" x14ac:dyDescent="0.35"/>
    <row r="1101" hidden="1" x14ac:dyDescent="0.35"/>
    <row r="1102" hidden="1" x14ac:dyDescent="0.35"/>
    <row r="1103" hidden="1" x14ac:dyDescent="0.35"/>
    <row r="1104" hidden="1" x14ac:dyDescent="0.35"/>
    <row r="1105" hidden="1" x14ac:dyDescent="0.35"/>
    <row r="1106" hidden="1" x14ac:dyDescent="0.35"/>
    <row r="1107" hidden="1" x14ac:dyDescent="0.35"/>
    <row r="1108" hidden="1" x14ac:dyDescent="0.35"/>
    <row r="1109" hidden="1" x14ac:dyDescent="0.35"/>
    <row r="1110" hidden="1" x14ac:dyDescent="0.35"/>
    <row r="1111" hidden="1" x14ac:dyDescent="0.35"/>
    <row r="1112" hidden="1" x14ac:dyDescent="0.35"/>
    <row r="1113" hidden="1" x14ac:dyDescent="0.35"/>
    <row r="1114" hidden="1" x14ac:dyDescent="0.35"/>
    <row r="1115" hidden="1" x14ac:dyDescent="0.35"/>
    <row r="1116" hidden="1" x14ac:dyDescent="0.35"/>
    <row r="1117" hidden="1" x14ac:dyDescent="0.35"/>
    <row r="1118" hidden="1" x14ac:dyDescent="0.35"/>
    <row r="1119" hidden="1" x14ac:dyDescent="0.35"/>
    <row r="1120" hidden="1" x14ac:dyDescent="0.35"/>
    <row r="1121" hidden="1" x14ac:dyDescent="0.35"/>
    <row r="1122" hidden="1" x14ac:dyDescent="0.35"/>
    <row r="1123" hidden="1" x14ac:dyDescent="0.35"/>
    <row r="1124" hidden="1" x14ac:dyDescent="0.35"/>
    <row r="1125" hidden="1" x14ac:dyDescent="0.35"/>
    <row r="1126" hidden="1" x14ac:dyDescent="0.35"/>
    <row r="1127" hidden="1" x14ac:dyDescent="0.35"/>
    <row r="1128" hidden="1" x14ac:dyDescent="0.35"/>
    <row r="1129" hidden="1" x14ac:dyDescent="0.35"/>
    <row r="1130" hidden="1" x14ac:dyDescent="0.35"/>
    <row r="1131" hidden="1" x14ac:dyDescent="0.35"/>
    <row r="1132" hidden="1" x14ac:dyDescent="0.35"/>
    <row r="1133" hidden="1" x14ac:dyDescent="0.35"/>
    <row r="1134" hidden="1" x14ac:dyDescent="0.35"/>
    <row r="1135" hidden="1" x14ac:dyDescent="0.35"/>
    <row r="1136" hidden="1" x14ac:dyDescent="0.35"/>
    <row r="1137" hidden="1" x14ac:dyDescent="0.35"/>
    <row r="1138" hidden="1" x14ac:dyDescent="0.35"/>
    <row r="1139" hidden="1" x14ac:dyDescent="0.35"/>
    <row r="1140" hidden="1" x14ac:dyDescent="0.35"/>
    <row r="1141" hidden="1" x14ac:dyDescent="0.35"/>
    <row r="1142" hidden="1" x14ac:dyDescent="0.35"/>
    <row r="1143" hidden="1" x14ac:dyDescent="0.35"/>
    <row r="1144" hidden="1" x14ac:dyDescent="0.35"/>
    <row r="1145" hidden="1" x14ac:dyDescent="0.35"/>
    <row r="1146" hidden="1" x14ac:dyDescent="0.35"/>
    <row r="1147" hidden="1" x14ac:dyDescent="0.35"/>
    <row r="1148" hidden="1" x14ac:dyDescent="0.35"/>
    <row r="1149" hidden="1" x14ac:dyDescent="0.35"/>
    <row r="1150" hidden="1" x14ac:dyDescent="0.35"/>
    <row r="1151" hidden="1" x14ac:dyDescent="0.35"/>
    <row r="1152" hidden="1" x14ac:dyDescent="0.35"/>
    <row r="1153" hidden="1" x14ac:dyDescent="0.35"/>
    <row r="1154" hidden="1" x14ac:dyDescent="0.35"/>
    <row r="1155" hidden="1" x14ac:dyDescent="0.35"/>
    <row r="1156" hidden="1" x14ac:dyDescent="0.35"/>
    <row r="1157" hidden="1" x14ac:dyDescent="0.35"/>
    <row r="1158" hidden="1" x14ac:dyDescent="0.35"/>
    <row r="1159" hidden="1" x14ac:dyDescent="0.35"/>
    <row r="1160" hidden="1" x14ac:dyDescent="0.35"/>
    <row r="1161" hidden="1" x14ac:dyDescent="0.35"/>
    <row r="1162" hidden="1" x14ac:dyDescent="0.35"/>
    <row r="1163" hidden="1" x14ac:dyDescent="0.35"/>
    <row r="1164" hidden="1" x14ac:dyDescent="0.35"/>
    <row r="1165" hidden="1" x14ac:dyDescent="0.35"/>
    <row r="1166" hidden="1" x14ac:dyDescent="0.35"/>
    <row r="1167" hidden="1" x14ac:dyDescent="0.35"/>
    <row r="1168" hidden="1" x14ac:dyDescent="0.35"/>
    <row r="1169" hidden="1" x14ac:dyDescent="0.35"/>
    <row r="1170" hidden="1" x14ac:dyDescent="0.35"/>
    <row r="1171" hidden="1" x14ac:dyDescent="0.35"/>
    <row r="1172" hidden="1" x14ac:dyDescent="0.35"/>
    <row r="1173" hidden="1" x14ac:dyDescent="0.35"/>
    <row r="1174" hidden="1" x14ac:dyDescent="0.35"/>
    <row r="1175" hidden="1" x14ac:dyDescent="0.35"/>
    <row r="1176" hidden="1" x14ac:dyDescent="0.35"/>
    <row r="1177" hidden="1" x14ac:dyDescent="0.35"/>
    <row r="1178" hidden="1" x14ac:dyDescent="0.35"/>
    <row r="1179" hidden="1" x14ac:dyDescent="0.35"/>
    <row r="1180" hidden="1" x14ac:dyDescent="0.35"/>
    <row r="1181" hidden="1" x14ac:dyDescent="0.35"/>
    <row r="1182" hidden="1" x14ac:dyDescent="0.35"/>
    <row r="1183" hidden="1" x14ac:dyDescent="0.35"/>
    <row r="1184" hidden="1" x14ac:dyDescent="0.35"/>
    <row r="1185" hidden="1" x14ac:dyDescent="0.35"/>
    <row r="1186" hidden="1" x14ac:dyDescent="0.35"/>
    <row r="1187" hidden="1" x14ac:dyDescent="0.35"/>
    <row r="1188" hidden="1" x14ac:dyDescent="0.35"/>
    <row r="1189" hidden="1" x14ac:dyDescent="0.35"/>
    <row r="1190" hidden="1" x14ac:dyDescent="0.35"/>
    <row r="1191" hidden="1" x14ac:dyDescent="0.35"/>
    <row r="1192" hidden="1" x14ac:dyDescent="0.35"/>
    <row r="1193" hidden="1" x14ac:dyDescent="0.35"/>
    <row r="1194" hidden="1" x14ac:dyDescent="0.35"/>
    <row r="1195" hidden="1" x14ac:dyDescent="0.35"/>
    <row r="1196" hidden="1" x14ac:dyDescent="0.35"/>
    <row r="1197" hidden="1" x14ac:dyDescent="0.35"/>
    <row r="1198" hidden="1" x14ac:dyDescent="0.35"/>
    <row r="1199" hidden="1" x14ac:dyDescent="0.35"/>
    <row r="1200" hidden="1" x14ac:dyDescent="0.35"/>
    <row r="1201" hidden="1" x14ac:dyDescent="0.35"/>
    <row r="1202" hidden="1" x14ac:dyDescent="0.35"/>
    <row r="1203" hidden="1" x14ac:dyDescent="0.35"/>
    <row r="1204" hidden="1" x14ac:dyDescent="0.35"/>
    <row r="1205" hidden="1" x14ac:dyDescent="0.35"/>
    <row r="1206" hidden="1" x14ac:dyDescent="0.35"/>
    <row r="1207" hidden="1" x14ac:dyDescent="0.35"/>
    <row r="1208" hidden="1" x14ac:dyDescent="0.35"/>
    <row r="1209" hidden="1" x14ac:dyDescent="0.35"/>
    <row r="1210" hidden="1" x14ac:dyDescent="0.35"/>
    <row r="1211" hidden="1" x14ac:dyDescent="0.35"/>
    <row r="1212" hidden="1" x14ac:dyDescent="0.35"/>
    <row r="1213" hidden="1" x14ac:dyDescent="0.35"/>
    <row r="1214" hidden="1" x14ac:dyDescent="0.35"/>
    <row r="1215" hidden="1" x14ac:dyDescent="0.35"/>
    <row r="1216" hidden="1" x14ac:dyDescent="0.35"/>
    <row r="1217" hidden="1" x14ac:dyDescent="0.35"/>
    <row r="1218" hidden="1" x14ac:dyDescent="0.35"/>
    <row r="1219" hidden="1" x14ac:dyDescent="0.35"/>
    <row r="1220" hidden="1" x14ac:dyDescent="0.35"/>
    <row r="1221" hidden="1" x14ac:dyDescent="0.35"/>
    <row r="1222" hidden="1" x14ac:dyDescent="0.35"/>
    <row r="1223" hidden="1" x14ac:dyDescent="0.35"/>
    <row r="1224" hidden="1" x14ac:dyDescent="0.35"/>
    <row r="1225" hidden="1" x14ac:dyDescent="0.35"/>
    <row r="1226" hidden="1" x14ac:dyDescent="0.35"/>
    <row r="1227" hidden="1" x14ac:dyDescent="0.35"/>
    <row r="1228" hidden="1" x14ac:dyDescent="0.35"/>
    <row r="1229" hidden="1" x14ac:dyDescent="0.35"/>
    <row r="1230" hidden="1" x14ac:dyDescent="0.35"/>
    <row r="1231" hidden="1" x14ac:dyDescent="0.35"/>
    <row r="1232" hidden="1" x14ac:dyDescent="0.35"/>
    <row r="1233" hidden="1" x14ac:dyDescent="0.35"/>
    <row r="1234" hidden="1" x14ac:dyDescent="0.35"/>
    <row r="1235" hidden="1" x14ac:dyDescent="0.35"/>
    <row r="1236" hidden="1" x14ac:dyDescent="0.35"/>
    <row r="1237" hidden="1" x14ac:dyDescent="0.35"/>
    <row r="1238" hidden="1" x14ac:dyDescent="0.35"/>
    <row r="1239" hidden="1" x14ac:dyDescent="0.35"/>
    <row r="1240" hidden="1" x14ac:dyDescent="0.35"/>
    <row r="1241" hidden="1" x14ac:dyDescent="0.35"/>
    <row r="1242" hidden="1" x14ac:dyDescent="0.35"/>
    <row r="1243" hidden="1" x14ac:dyDescent="0.35"/>
    <row r="1244" hidden="1" x14ac:dyDescent="0.35"/>
    <row r="1245" hidden="1" x14ac:dyDescent="0.35"/>
    <row r="1246" hidden="1" x14ac:dyDescent="0.35"/>
    <row r="1247" hidden="1" x14ac:dyDescent="0.35"/>
    <row r="1248" hidden="1" x14ac:dyDescent="0.35"/>
    <row r="1249" hidden="1" x14ac:dyDescent="0.35"/>
    <row r="1250" hidden="1" x14ac:dyDescent="0.35"/>
    <row r="1251" hidden="1" x14ac:dyDescent="0.35"/>
    <row r="1252" hidden="1" x14ac:dyDescent="0.35"/>
    <row r="1253" hidden="1" x14ac:dyDescent="0.35"/>
    <row r="1254" hidden="1" x14ac:dyDescent="0.35"/>
    <row r="1255" hidden="1" x14ac:dyDescent="0.35"/>
    <row r="1256" hidden="1" x14ac:dyDescent="0.35"/>
    <row r="1257" hidden="1" x14ac:dyDescent="0.35"/>
    <row r="1258" hidden="1" x14ac:dyDescent="0.35"/>
    <row r="1259" hidden="1" x14ac:dyDescent="0.35"/>
    <row r="1260" hidden="1" x14ac:dyDescent="0.35"/>
    <row r="1261" hidden="1" x14ac:dyDescent="0.35"/>
    <row r="1262" hidden="1" x14ac:dyDescent="0.35"/>
    <row r="1263" hidden="1" x14ac:dyDescent="0.35"/>
    <row r="1264" hidden="1" x14ac:dyDescent="0.35"/>
    <row r="1265" hidden="1" x14ac:dyDescent="0.35"/>
    <row r="1266" hidden="1" x14ac:dyDescent="0.35"/>
    <row r="1267" hidden="1" x14ac:dyDescent="0.35"/>
    <row r="1268" hidden="1" x14ac:dyDescent="0.35"/>
    <row r="1269" hidden="1" x14ac:dyDescent="0.35"/>
    <row r="1270" hidden="1" x14ac:dyDescent="0.35"/>
    <row r="1271" hidden="1" x14ac:dyDescent="0.35"/>
    <row r="1272" hidden="1" x14ac:dyDescent="0.35"/>
    <row r="1273" hidden="1" x14ac:dyDescent="0.35"/>
    <row r="1274" hidden="1" x14ac:dyDescent="0.35"/>
    <row r="1275" hidden="1" x14ac:dyDescent="0.35"/>
    <row r="1276" hidden="1" x14ac:dyDescent="0.35"/>
    <row r="1277" hidden="1" x14ac:dyDescent="0.35"/>
    <row r="1278" hidden="1" x14ac:dyDescent="0.35"/>
    <row r="1279" hidden="1" x14ac:dyDescent="0.35"/>
    <row r="1280" hidden="1" x14ac:dyDescent="0.35"/>
    <row r="1281" hidden="1" x14ac:dyDescent="0.35"/>
    <row r="1282" hidden="1" x14ac:dyDescent="0.35"/>
    <row r="1283" hidden="1" x14ac:dyDescent="0.35"/>
    <row r="1284" hidden="1" x14ac:dyDescent="0.35"/>
    <row r="1285" hidden="1" x14ac:dyDescent="0.35"/>
    <row r="1286" hidden="1" x14ac:dyDescent="0.35"/>
    <row r="1287" hidden="1" x14ac:dyDescent="0.35"/>
    <row r="1288" hidden="1" x14ac:dyDescent="0.35"/>
    <row r="1289" hidden="1" x14ac:dyDescent="0.35"/>
    <row r="1290" hidden="1" x14ac:dyDescent="0.35"/>
    <row r="1291" hidden="1" x14ac:dyDescent="0.35"/>
    <row r="1292" hidden="1" x14ac:dyDescent="0.35"/>
    <row r="1293" hidden="1" x14ac:dyDescent="0.35"/>
    <row r="1294" hidden="1" x14ac:dyDescent="0.35"/>
    <row r="1295" hidden="1" x14ac:dyDescent="0.35"/>
    <row r="1296" hidden="1" x14ac:dyDescent="0.35"/>
    <row r="1297" hidden="1" x14ac:dyDescent="0.35"/>
    <row r="1298" hidden="1" x14ac:dyDescent="0.35"/>
    <row r="1299" hidden="1" x14ac:dyDescent="0.35"/>
    <row r="1300" hidden="1" x14ac:dyDescent="0.35"/>
    <row r="1301" hidden="1" x14ac:dyDescent="0.35"/>
    <row r="1302" hidden="1" x14ac:dyDescent="0.35"/>
    <row r="1303" hidden="1" x14ac:dyDescent="0.35"/>
    <row r="1304" hidden="1" x14ac:dyDescent="0.35"/>
    <row r="1305" hidden="1" x14ac:dyDescent="0.35"/>
    <row r="1306" hidden="1" x14ac:dyDescent="0.35"/>
    <row r="1307" hidden="1" x14ac:dyDescent="0.35"/>
    <row r="1308" hidden="1" x14ac:dyDescent="0.35"/>
    <row r="1309" hidden="1" x14ac:dyDescent="0.35"/>
    <row r="1310" hidden="1" x14ac:dyDescent="0.35"/>
    <row r="1311" hidden="1" x14ac:dyDescent="0.35"/>
    <row r="1312" hidden="1" x14ac:dyDescent="0.35"/>
    <row r="1313" hidden="1" x14ac:dyDescent="0.35"/>
    <row r="1314" hidden="1" x14ac:dyDescent="0.35"/>
    <row r="1315" hidden="1" x14ac:dyDescent="0.35"/>
    <row r="1316" hidden="1" x14ac:dyDescent="0.35"/>
    <row r="1317" hidden="1" x14ac:dyDescent="0.35"/>
    <row r="1318" hidden="1" x14ac:dyDescent="0.35"/>
    <row r="1319" hidden="1" x14ac:dyDescent="0.35"/>
    <row r="1320" hidden="1" x14ac:dyDescent="0.35"/>
    <row r="1321" hidden="1" x14ac:dyDescent="0.35"/>
    <row r="1322" hidden="1" x14ac:dyDescent="0.35"/>
    <row r="1323" hidden="1" x14ac:dyDescent="0.35"/>
    <row r="1324" hidden="1" x14ac:dyDescent="0.35"/>
    <row r="1325" hidden="1" x14ac:dyDescent="0.35"/>
    <row r="1326" hidden="1" x14ac:dyDescent="0.35"/>
    <row r="1327" hidden="1" x14ac:dyDescent="0.35"/>
    <row r="1328" hidden="1" x14ac:dyDescent="0.35"/>
    <row r="1329" hidden="1" x14ac:dyDescent="0.35"/>
    <row r="1330" hidden="1" x14ac:dyDescent="0.35"/>
    <row r="1331" hidden="1" x14ac:dyDescent="0.35"/>
    <row r="1332" hidden="1" x14ac:dyDescent="0.35"/>
    <row r="1333" hidden="1" x14ac:dyDescent="0.35"/>
    <row r="1334" hidden="1" x14ac:dyDescent="0.35"/>
    <row r="1335" hidden="1" x14ac:dyDescent="0.35"/>
    <row r="1336" hidden="1" x14ac:dyDescent="0.35"/>
    <row r="1337" hidden="1" x14ac:dyDescent="0.35"/>
    <row r="1338" hidden="1" x14ac:dyDescent="0.35"/>
    <row r="1339" hidden="1" x14ac:dyDescent="0.35"/>
    <row r="1340" hidden="1" x14ac:dyDescent="0.35"/>
    <row r="1341" hidden="1" x14ac:dyDescent="0.35"/>
    <row r="1342" hidden="1" x14ac:dyDescent="0.35"/>
    <row r="1343" hidden="1" x14ac:dyDescent="0.35"/>
    <row r="1344" hidden="1" x14ac:dyDescent="0.35"/>
    <row r="1345" hidden="1" x14ac:dyDescent="0.35"/>
    <row r="1346" hidden="1" x14ac:dyDescent="0.35"/>
    <row r="1347" hidden="1" x14ac:dyDescent="0.35"/>
    <row r="1348" hidden="1" x14ac:dyDescent="0.35"/>
    <row r="1349" hidden="1" x14ac:dyDescent="0.35"/>
    <row r="1350" hidden="1" x14ac:dyDescent="0.35"/>
    <row r="1351" hidden="1" x14ac:dyDescent="0.35"/>
    <row r="1352" hidden="1" x14ac:dyDescent="0.35"/>
    <row r="1353" hidden="1" x14ac:dyDescent="0.35"/>
    <row r="1354" hidden="1" x14ac:dyDescent="0.35"/>
    <row r="1355" hidden="1" x14ac:dyDescent="0.35"/>
    <row r="1356" hidden="1" x14ac:dyDescent="0.35"/>
    <row r="1357" hidden="1" x14ac:dyDescent="0.35"/>
    <row r="1358" hidden="1" x14ac:dyDescent="0.35"/>
    <row r="1359" hidden="1" x14ac:dyDescent="0.35"/>
    <row r="1360" hidden="1" x14ac:dyDescent="0.35"/>
    <row r="1361" hidden="1" x14ac:dyDescent="0.35"/>
    <row r="1362" hidden="1" x14ac:dyDescent="0.35"/>
    <row r="1363" hidden="1" x14ac:dyDescent="0.35"/>
    <row r="1364" hidden="1" x14ac:dyDescent="0.35"/>
    <row r="1365" hidden="1" x14ac:dyDescent="0.35"/>
    <row r="1366" hidden="1" x14ac:dyDescent="0.35"/>
    <row r="1367" hidden="1" x14ac:dyDescent="0.35"/>
    <row r="1368" hidden="1" x14ac:dyDescent="0.35"/>
    <row r="1369" hidden="1" x14ac:dyDescent="0.35"/>
    <row r="1370" hidden="1" x14ac:dyDescent="0.35"/>
    <row r="1371" hidden="1" x14ac:dyDescent="0.35"/>
    <row r="1372" hidden="1" x14ac:dyDescent="0.35"/>
    <row r="1373" hidden="1" x14ac:dyDescent="0.35"/>
    <row r="1374" hidden="1" x14ac:dyDescent="0.35"/>
    <row r="1375" hidden="1" x14ac:dyDescent="0.35"/>
    <row r="1376" hidden="1" x14ac:dyDescent="0.35"/>
    <row r="1377" hidden="1" x14ac:dyDescent="0.35"/>
    <row r="1378" hidden="1" x14ac:dyDescent="0.35"/>
    <row r="1379" hidden="1" x14ac:dyDescent="0.35"/>
    <row r="1380" hidden="1" x14ac:dyDescent="0.35"/>
    <row r="1381" hidden="1" x14ac:dyDescent="0.35"/>
    <row r="1382" hidden="1" x14ac:dyDescent="0.35"/>
    <row r="1383" hidden="1" x14ac:dyDescent="0.35"/>
    <row r="1384" hidden="1" x14ac:dyDescent="0.35"/>
    <row r="1385" hidden="1" x14ac:dyDescent="0.35"/>
    <row r="1386" hidden="1" x14ac:dyDescent="0.35"/>
    <row r="1387" hidden="1" x14ac:dyDescent="0.35"/>
    <row r="1388" hidden="1" x14ac:dyDescent="0.35"/>
    <row r="1389" hidden="1" x14ac:dyDescent="0.35"/>
    <row r="1390" hidden="1" x14ac:dyDescent="0.35"/>
    <row r="1391" hidden="1" x14ac:dyDescent="0.35"/>
    <row r="1392" hidden="1" x14ac:dyDescent="0.35"/>
    <row r="1393" hidden="1" x14ac:dyDescent="0.35"/>
    <row r="1394" hidden="1" x14ac:dyDescent="0.35"/>
    <row r="1395" hidden="1" x14ac:dyDescent="0.35"/>
    <row r="1396" hidden="1" x14ac:dyDescent="0.35"/>
    <row r="1397" hidden="1" x14ac:dyDescent="0.35"/>
    <row r="1398" hidden="1" x14ac:dyDescent="0.35"/>
    <row r="1399" hidden="1" x14ac:dyDescent="0.35"/>
    <row r="1400" hidden="1" x14ac:dyDescent="0.35"/>
    <row r="1401" hidden="1" x14ac:dyDescent="0.35"/>
    <row r="1402" hidden="1" x14ac:dyDescent="0.35"/>
    <row r="1403" hidden="1" x14ac:dyDescent="0.35"/>
    <row r="1404" hidden="1" x14ac:dyDescent="0.35"/>
    <row r="1405" hidden="1" x14ac:dyDescent="0.35"/>
    <row r="1406" hidden="1" x14ac:dyDescent="0.35"/>
    <row r="1407" hidden="1" x14ac:dyDescent="0.35"/>
    <row r="1408" hidden="1" x14ac:dyDescent="0.35"/>
    <row r="1409" hidden="1" x14ac:dyDescent="0.35"/>
    <row r="1410" hidden="1" x14ac:dyDescent="0.35"/>
    <row r="1411" hidden="1" x14ac:dyDescent="0.35"/>
    <row r="1412" hidden="1" x14ac:dyDescent="0.35"/>
    <row r="1413" hidden="1" x14ac:dyDescent="0.35"/>
    <row r="1414" hidden="1" x14ac:dyDescent="0.35"/>
    <row r="1415" hidden="1" x14ac:dyDescent="0.35"/>
    <row r="1416" hidden="1" x14ac:dyDescent="0.35"/>
    <row r="1417" hidden="1" x14ac:dyDescent="0.35"/>
    <row r="1418" hidden="1" x14ac:dyDescent="0.35"/>
    <row r="1419" hidden="1" x14ac:dyDescent="0.35"/>
    <row r="1420" hidden="1" x14ac:dyDescent="0.35"/>
    <row r="1421" hidden="1" x14ac:dyDescent="0.35"/>
    <row r="1422" hidden="1" x14ac:dyDescent="0.35"/>
    <row r="1423" hidden="1" x14ac:dyDescent="0.35"/>
    <row r="1424" hidden="1" x14ac:dyDescent="0.35"/>
    <row r="1425" hidden="1" x14ac:dyDescent="0.35"/>
    <row r="1426" hidden="1" x14ac:dyDescent="0.35"/>
    <row r="1427" hidden="1" x14ac:dyDescent="0.35"/>
    <row r="1428" hidden="1" x14ac:dyDescent="0.35"/>
    <row r="1429" hidden="1" x14ac:dyDescent="0.35"/>
    <row r="1430" hidden="1" x14ac:dyDescent="0.35"/>
    <row r="1431" hidden="1" x14ac:dyDescent="0.35"/>
    <row r="1432" hidden="1" x14ac:dyDescent="0.35"/>
    <row r="1433" hidden="1" x14ac:dyDescent="0.35"/>
    <row r="1434" hidden="1" x14ac:dyDescent="0.35"/>
    <row r="1435" hidden="1" x14ac:dyDescent="0.35"/>
    <row r="1436" hidden="1" x14ac:dyDescent="0.35"/>
    <row r="1437" hidden="1" x14ac:dyDescent="0.35"/>
    <row r="1438" hidden="1" x14ac:dyDescent="0.35"/>
    <row r="1439" hidden="1" x14ac:dyDescent="0.35"/>
    <row r="1440" hidden="1" x14ac:dyDescent="0.35"/>
    <row r="1441" hidden="1" x14ac:dyDescent="0.35"/>
    <row r="1442" hidden="1" x14ac:dyDescent="0.35"/>
    <row r="1443" hidden="1" x14ac:dyDescent="0.35"/>
    <row r="1444" hidden="1" x14ac:dyDescent="0.35"/>
    <row r="1445" hidden="1" x14ac:dyDescent="0.35"/>
    <row r="1446" hidden="1" x14ac:dyDescent="0.35"/>
    <row r="1447" hidden="1" x14ac:dyDescent="0.35"/>
    <row r="1448" hidden="1" x14ac:dyDescent="0.35"/>
    <row r="1449" hidden="1" x14ac:dyDescent="0.35"/>
    <row r="1450" hidden="1" x14ac:dyDescent="0.35"/>
    <row r="1451" hidden="1" x14ac:dyDescent="0.35"/>
    <row r="1452" hidden="1" x14ac:dyDescent="0.35"/>
    <row r="1453" hidden="1" x14ac:dyDescent="0.35"/>
    <row r="1454" hidden="1" x14ac:dyDescent="0.35"/>
    <row r="1455" hidden="1" x14ac:dyDescent="0.35"/>
    <row r="1456" hidden="1" x14ac:dyDescent="0.35"/>
    <row r="1457" hidden="1" x14ac:dyDescent="0.35"/>
    <row r="1458" hidden="1" x14ac:dyDescent="0.35"/>
    <row r="1459" hidden="1" x14ac:dyDescent="0.35"/>
    <row r="1460" hidden="1" x14ac:dyDescent="0.35"/>
    <row r="1461" hidden="1" x14ac:dyDescent="0.35"/>
    <row r="1462" hidden="1" x14ac:dyDescent="0.35"/>
    <row r="1463" hidden="1" x14ac:dyDescent="0.35"/>
    <row r="1464" hidden="1" x14ac:dyDescent="0.35"/>
    <row r="1465" hidden="1" x14ac:dyDescent="0.35"/>
    <row r="1466" hidden="1" x14ac:dyDescent="0.35"/>
    <row r="1467" hidden="1" x14ac:dyDescent="0.35"/>
    <row r="1468" hidden="1" x14ac:dyDescent="0.35"/>
    <row r="1469" hidden="1" x14ac:dyDescent="0.35"/>
    <row r="1470" hidden="1" x14ac:dyDescent="0.35"/>
    <row r="1471" hidden="1" x14ac:dyDescent="0.35"/>
    <row r="1472" hidden="1" x14ac:dyDescent="0.35"/>
    <row r="1473" hidden="1" x14ac:dyDescent="0.35"/>
    <row r="1474" hidden="1" x14ac:dyDescent="0.35"/>
    <row r="1475" hidden="1" x14ac:dyDescent="0.35"/>
    <row r="1476" hidden="1" x14ac:dyDescent="0.35"/>
    <row r="1477" hidden="1" x14ac:dyDescent="0.35"/>
    <row r="1478" hidden="1" x14ac:dyDescent="0.35"/>
    <row r="1479" hidden="1" x14ac:dyDescent="0.35"/>
    <row r="1480" hidden="1" x14ac:dyDescent="0.35"/>
    <row r="1481" hidden="1" x14ac:dyDescent="0.35"/>
    <row r="1482" hidden="1" x14ac:dyDescent="0.35"/>
    <row r="1483" hidden="1" x14ac:dyDescent="0.35"/>
    <row r="1484" hidden="1" x14ac:dyDescent="0.35"/>
    <row r="1485" hidden="1" x14ac:dyDescent="0.35"/>
    <row r="1486" hidden="1" x14ac:dyDescent="0.35"/>
    <row r="1487" hidden="1" x14ac:dyDescent="0.35"/>
    <row r="1488" hidden="1" x14ac:dyDescent="0.35"/>
    <row r="1489" hidden="1" x14ac:dyDescent="0.35"/>
    <row r="1490" hidden="1" x14ac:dyDescent="0.35"/>
    <row r="1491" hidden="1" x14ac:dyDescent="0.35"/>
    <row r="1492" hidden="1" x14ac:dyDescent="0.35"/>
    <row r="1493" hidden="1" x14ac:dyDescent="0.35"/>
    <row r="1494" hidden="1" x14ac:dyDescent="0.35"/>
    <row r="1495" hidden="1" x14ac:dyDescent="0.35"/>
    <row r="1496" hidden="1" x14ac:dyDescent="0.35"/>
    <row r="1497" hidden="1" x14ac:dyDescent="0.35"/>
    <row r="1498" hidden="1" x14ac:dyDescent="0.35"/>
    <row r="1499" hidden="1" x14ac:dyDescent="0.35"/>
    <row r="1500" hidden="1" x14ac:dyDescent="0.35"/>
    <row r="1501" hidden="1" x14ac:dyDescent="0.35"/>
    <row r="1502" hidden="1" x14ac:dyDescent="0.35"/>
    <row r="1503" hidden="1" x14ac:dyDescent="0.35"/>
    <row r="1504" hidden="1" x14ac:dyDescent="0.35"/>
    <row r="1505" hidden="1" x14ac:dyDescent="0.35"/>
    <row r="1506" hidden="1" x14ac:dyDescent="0.35"/>
    <row r="1507" hidden="1" x14ac:dyDescent="0.35"/>
    <row r="1508" hidden="1" x14ac:dyDescent="0.35"/>
    <row r="1509" hidden="1" x14ac:dyDescent="0.35"/>
    <row r="1510" hidden="1" x14ac:dyDescent="0.35"/>
    <row r="1511" hidden="1" x14ac:dyDescent="0.35"/>
    <row r="1512" hidden="1" x14ac:dyDescent="0.35"/>
    <row r="1513" hidden="1" x14ac:dyDescent="0.35"/>
    <row r="1514" hidden="1" x14ac:dyDescent="0.35"/>
    <row r="1515" hidden="1" x14ac:dyDescent="0.35"/>
    <row r="1516" hidden="1" x14ac:dyDescent="0.35"/>
    <row r="1517" hidden="1" x14ac:dyDescent="0.35"/>
    <row r="1518" hidden="1" x14ac:dyDescent="0.35"/>
    <row r="1519" hidden="1" x14ac:dyDescent="0.35"/>
    <row r="1520" hidden="1" x14ac:dyDescent="0.35"/>
    <row r="1521" hidden="1" x14ac:dyDescent="0.35"/>
    <row r="1522" hidden="1" x14ac:dyDescent="0.35"/>
    <row r="1523" hidden="1" x14ac:dyDescent="0.35"/>
    <row r="1524" hidden="1" x14ac:dyDescent="0.35"/>
    <row r="1525" hidden="1" x14ac:dyDescent="0.35"/>
    <row r="1526" hidden="1" x14ac:dyDescent="0.35"/>
    <row r="1527" hidden="1" x14ac:dyDescent="0.35"/>
    <row r="1528" hidden="1" x14ac:dyDescent="0.35"/>
    <row r="1529" hidden="1" x14ac:dyDescent="0.35"/>
    <row r="1530" hidden="1" x14ac:dyDescent="0.35"/>
    <row r="1531" hidden="1" x14ac:dyDescent="0.35"/>
    <row r="1532" hidden="1" x14ac:dyDescent="0.35"/>
    <row r="1533" hidden="1" x14ac:dyDescent="0.35"/>
    <row r="1534" hidden="1" x14ac:dyDescent="0.35"/>
    <row r="1535" hidden="1" x14ac:dyDescent="0.35"/>
    <row r="1536" hidden="1" x14ac:dyDescent="0.35"/>
    <row r="1537" hidden="1" x14ac:dyDescent="0.35"/>
    <row r="1538" hidden="1" x14ac:dyDescent="0.35"/>
    <row r="1539" hidden="1" x14ac:dyDescent="0.35"/>
    <row r="1540" hidden="1" x14ac:dyDescent="0.35"/>
    <row r="1541" hidden="1" x14ac:dyDescent="0.35"/>
    <row r="1542" hidden="1" x14ac:dyDescent="0.35"/>
    <row r="1543" hidden="1" x14ac:dyDescent="0.35"/>
    <row r="1544" hidden="1" x14ac:dyDescent="0.35"/>
    <row r="1545" hidden="1" x14ac:dyDescent="0.35"/>
    <row r="1546" hidden="1" x14ac:dyDescent="0.35"/>
    <row r="1547" hidden="1" x14ac:dyDescent="0.35"/>
    <row r="1548" hidden="1" x14ac:dyDescent="0.35"/>
    <row r="1549" hidden="1" x14ac:dyDescent="0.35"/>
    <row r="1550" hidden="1" x14ac:dyDescent="0.35"/>
    <row r="1551" hidden="1" x14ac:dyDescent="0.35"/>
    <row r="1552" hidden="1" x14ac:dyDescent="0.35"/>
    <row r="1553" hidden="1" x14ac:dyDescent="0.35"/>
    <row r="1554" hidden="1" x14ac:dyDescent="0.35"/>
    <row r="1555" hidden="1" x14ac:dyDescent="0.35"/>
    <row r="1556" hidden="1" x14ac:dyDescent="0.35"/>
    <row r="1557" hidden="1" x14ac:dyDescent="0.35"/>
    <row r="1558" hidden="1" x14ac:dyDescent="0.35"/>
    <row r="1559" hidden="1" x14ac:dyDescent="0.35"/>
    <row r="1560" hidden="1" x14ac:dyDescent="0.35"/>
    <row r="1561" hidden="1" x14ac:dyDescent="0.35"/>
    <row r="1562" hidden="1" x14ac:dyDescent="0.35"/>
    <row r="1563" hidden="1" x14ac:dyDescent="0.35"/>
    <row r="1564" hidden="1" x14ac:dyDescent="0.35"/>
    <row r="1565" hidden="1" x14ac:dyDescent="0.35"/>
    <row r="1566" hidden="1" x14ac:dyDescent="0.35"/>
    <row r="1567" hidden="1" x14ac:dyDescent="0.35"/>
    <row r="1568" hidden="1" x14ac:dyDescent="0.35"/>
    <row r="1569" hidden="1" x14ac:dyDescent="0.35"/>
    <row r="1570" hidden="1" x14ac:dyDescent="0.35"/>
    <row r="1571" hidden="1" x14ac:dyDescent="0.35"/>
    <row r="1572" hidden="1" x14ac:dyDescent="0.35"/>
    <row r="1573" hidden="1" x14ac:dyDescent="0.35"/>
    <row r="1574" hidden="1" x14ac:dyDescent="0.35"/>
    <row r="1575" hidden="1" x14ac:dyDescent="0.35"/>
    <row r="1576" hidden="1" x14ac:dyDescent="0.35"/>
    <row r="1577" hidden="1" x14ac:dyDescent="0.35"/>
    <row r="1578" hidden="1" x14ac:dyDescent="0.35"/>
    <row r="1579" hidden="1" x14ac:dyDescent="0.35"/>
    <row r="1580" hidden="1" x14ac:dyDescent="0.35"/>
    <row r="1581" hidden="1" x14ac:dyDescent="0.35"/>
    <row r="1582" hidden="1" x14ac:dyDescent="0.35"/>
    <row r="1583" hidden="1" x14ac:dyDescent="0.35"/>
    <row r="1584" hidden="1" x14ac:dyDescent="0.35"/>
    <row r="1585" hidden="1" x14ac:dyDescent="0.35"/>
    <row r="1586" hidden="1" x14ac:dyDescent="0.35"/>
    <row r="1587" hidden="1" x14ac:dyDescent="0.35"/>
    <row r="1588" hidden="1" x14ac:dyDescent="0.35"/>
    <row r="1589" hidden="1" x14ac:dyDescent="0.35"/>
    <row r="1590" hidden="1" x14ac:dyDescent="0.35"/>
    <row r="1591" hidden="1" x14ac:dyDescent="0.35"/>
    <row r="1592" hidden="1" x14ac:dyDescent="0.35"/>
    <row r="1593" hidden="1" x14ac:dyDescent="0.35"/>
    <row r="1594" hidden="1" x14ac:dyDescent="0.35"/>
    <row r="1595" hidden="1" x14ac:dyDescent="0.35"/>
    <row r="1596" hidden="1" x14ac:dyDescent="0.35"/>
    <row r="1597" hidden="1" x14ac:dyDescent="0.35"/>
    <row r="1598" hidden="1" x14ac:dyDescent="0.35"/>
    <row r="1599" hidden="1" x14ac:dyDescent="0.35"/>
    <row r="1600" hidden="1" x14ac:dyDescent="0.35"/>
    <row r="1601" hidden="1" x14ac:dyDescent="0.35"/>
    <row r="1602" hidden="1" x14ac:dyDescent="0.35"/>
    <row r="1603" hidden="1" x14ac:dyDescent="0.35"/>
    <row r="1604" hidden="1" x14ac:dyDescent="0.35"/>
    <row r="1605" hidden="1" x14ac:dyDescent="0.35"/>
    <row r="1606" hidden="1" x14ac:dyDescent="0.35"/>
    <row r="1607" hidden="1" x14ac:dyDescent="0.35"/>
    <row r="1608" hidden="1" x14ac:dyDescent="0.35"/>
    <row r="1609" hidden="1" x14ac:dyDescent="0.35"/>
    <row r="1610" hidden="1" x14ac:dyDescent="0.35"/>
    <row r="1611" hidden="1" x14ac:dyDescent="0.35"/>
    <row r="1612" hidden="1" x14ac:dyDescent="0.35"/>
    <row r="1613" hidden="1" x14ac:dyDescent="0.35"/>
    <row r="1614" hidden="1" x14ac:dyDescent="0.35"/>
    <row r="1615" hidden="1" x14ac:dyDescent="0.35"/>
    <row r="1616" hidden="1" x14ac:dyDescent="0.35"/>
    <row r="1617" hidden="1" x14ac:dyDescent="0.35"/>
    <row r="1618" hidden="1" x14ac:dyDescent="0.35"/>
    <row r="1619" hidden="1" x14ac:dyDescent="0.35"/>
    <row r="1620" hidden="1" x14ac:dyDescent="0.35"/>
    <row r="1621" hidden="1" x14ac:dyDescent="0.35"/>
    <row r="1622" hidden="1" x14ac:dyDescent="0.35"/>
    <row r="1623" hidden="1" x14ac:dyDescent="0.35"/>
    <row r="1624" hidden="1" x14ac:dyDescent="0.35"/>
    <row r="1625" hidden="1" x14ac:dyDescent="0.35"/>
    <row r="1626" hidden="1" x14ac:dyDescent="0.35"/>
    <row r="1627" hidden="1" x14ac:dyDescent="0.35"/>
    <row r="1628" hidden="1" x14ac:dyDescent="0.35"/>
    <row r="1629" hidden="1" x14ac:dyDescent="0.35"/>
    <row r="1630" hidden="1" x14ac:dyDescent="0.35"/>
    <row r="1631" hidden="1" x14ac:dyDescent="0.35"/>
    <row r="1632" hidden="1" x14ac:dyDescent="0.35"/>
    <row r="1633" hidden="1" x14ac:dyDescent="0.35"/>
    <row r="1634" hidden="1" x14ac:dyDescent="0.35"/>
    <row r="1635" hidden="1" x14ac:dyDescent="0.35"/>
    <row r="1636" hidden="1" x14ac:dyDescent="0.35"/>
    <row r="1637" hidden="1" x14ac:dyDescent="0.35"/>
    <row r="1638" hidden="1" x14ac:dyDescent="0.35"/>
    <row r="1639" hidden="1" x14ac:dyDescent="0.35"/>
    <row r="1640" hidden="1" x14ac:dyDescent="0.35"/>
    <row r="1641" hidden="1" x14ac:dyDescent="0.35"/>
    <row r="1642" hidden="1" x14ac:dyDescent="0.35"/>
    <row r="1643" hidden="1" x14ac:dyDescent="0.35"/>
    <row r="1644" hidden="1" x14ac:dyDescent="0.35"/>
    <row r="1645" hidden="1" x14ac:dyDescent="0.35"/>
    <row r="1646" hidden="1" x14ac:dyDescent="0.35"/>
    <row r="1647" hidden="1" x14ac:dyDescent="0.35"/>
    <row r="1648" hidden="1" x14ac:dyDescent="0.35"/>
    <row r="1649" hidden="1" x14ac:dyDescent="0.35"/>
    <row r="1650" hidden="1" x14ac:dyDescent="0.35"/>
    <row r="1651" hidden="1" x14ac:dyDescent="0.35"/>
    <row r="1652" hidden="1" x14ac:dyDescent="0.35"/>
    <row r="1653" hidden="1" x14ac:dyDescent="0.35"/>
    <row r="1654" hidden="1" x14ac:dyDescent="0.35"/>
    <row r="1655" hidden="1" x14ac:dyDescent="0.35"/>
    <row r="1656" hidden="1" x14ac:dyDescent="0.35"/>
    <row r="1657" hidden="1" x14ac:dyDescent="0.35"/>
    <row r="1658" hidden="1" x14ac:dyDescent="0.35"/>
    <row r="1659" hidden="1" x14ac:dyDescent="0.35"/>
    <row r="1660" hidden="1" x14ac:dyDescent="0.35"/>
    <row r="1661" hidden="1" x14ac:dyDescent="0.35"/>
    <row r="1662" hidden="1" x14ac:dyDescent="0.35"/>
    <row r="1663" hidden="1" x14ac:dyDescent="0.35"/>
    <row r="1664" hidden="1" x14ac:dyDescent="0.35"/>
    <row r="1665" hidden="1" x14ac:dyDescent="0.35"/>
    <row r="1666" hidden="1" x14ac:dyDescent="0.35"/>
    <row r="1667" hidden="1" x14ac:dyDescent="0.35"/>
    <row r="1668" hidden="1" x14ac:dyDescent="0.35"/>
    <row r="1669" hidden="1" x14ac:dyDescent="0.35"/>
    <row r="1670" hidden="1" x14ac:dyDescent="0.35"/>
    <row r="1671" hidden="1" x14ac:dyDescent="0.35"/>
    <row r="1672" hidden="1" x14ac:dyDescent="0.35"/>
    <row r="1673" hidden="1" x14ac:dyDescent="0.35"/>
    <row r="1674" hidden="1" x14ac:dyDescent="0.35"/>
    <row r="1675" hidden="1" x14ac:dyDescent="0.35"/>
    <row r="1676" hidden="1" x14ac:dyDescent="0.35"/>
    <row r="1677" hidden="1" x14ac:dyDescent="0.35"/>
    <row r="1678" hidden="1" x14ac:dyDescent="0.35"/>
    <row r="1679" hidden="1" x14ac:dyDescent="0.35"/>
    <row r="1680" hidden="1" x14ac:dyDescent="0.35"/>
    <row r="1681" hidden="1" x14ac:dyDescent="0.35"/>
    <row r="1682" hidden="1" x14ac:dyDescent="0.35"/>
    <row r="1683" hidden="1" x14ac:dyDescent="0.35"/>
    <row r="1684" hidden="1" x14ac:dyDescent="0.35"/>
    <row r="1685" hidden="1" x14ac:dyDescent="0.35"/>
    <row r="1686" hidden="1" x14ac:dyDescent="0.35"/>
    <row r="1687" hidden="1" x14ac:dyDescent="0.35"/>
    <row r="1688" hidden="1" x14ac:dyDescent="0.35"/>
    <row r="1689" hidden="1" x14ac:dyDescent="0.35"/>
    <row r="1690" hidden="1" x14ac:dyDescent="0.35"/>
    <row r="1691" hidden="1" x14ac:dyDescent="0.35"/>
    <row r="1692" hidden="1" x14ac:dyDescent="0.35"/>
    <row r="1693" hidden="1" x14ac:dyDescent="0.35"/>
    <row r="1694" hidden="1" x14ac:dyDescent="0.35"/>
    <row r="1695" hidden="1" x14ac:dyDescent="0.35"/>
    <row r="1696" hidden="1" x14ac:dyDescent="0.35"/>
    <row r="1697" hidden="1" x14ac:dyDescent="0.35"/>
    <row r="1698" hidden="1" x14ac:dyDescent="0.35"/>
    <row r="1699" hidden="1" x14ac:dyDescent="0.35"/>
    <row r="1700" hidden="1" x14ac:dyDescent="0.35"/>
    <row r="1701" hidden="1" x14ac:dyDescent="0.35"/>
    <row r="1702" hidden="1" x14ac:dyDescent="0.35"/>
    <row r="1703" hidden="1" x14ac:dyDescent="0.35"/>
    <row r="1704" hidden="1" x14ac:dyDescent="0.35"/>
    <row r="1705" hidden="1" x14ac:dyDescent="0.35"/>
    <row r="1706" hidden="1" x14ac:dyDescent="0.35"/>
    <row r="1707" hidden="1" x14ac:dyDescent="0.35"/>
    <row r="1708" hidden="1" x14ac:dyDescent="0.35"/>
    <row r="1709" hidden="1" x14ac:dyDescent="0.35"/>
    <row r="1710" hidden="1" x14ac:dyDescent="0.35"/>
    <row r="1711" hidden="1" x14ac:dyDescent="0.35"/>
    <row r="1712" hidden="1" x14ac:dyDescent="0.35"/>
    <row r="1713" hidden="1" x14ac:dyDescent="0.35"/>
    <row r="1714" hidden="1" x14ac:dyDescent="0.35"/>
    <row r="1715" hidden="1" x14ac:dyDescent="0.35"/>
    <row r="1716" hidden="1" x14ac:dyDescent="0.35"/>
    <row r="1717" hidden="1" x14ac:dyDescent="0.35"/>
    <row r="1718" hidden="1" x14ac:dyDescent="0.35"/>
    <row r="1719" hidden="1" x14ac:dyDescent="0.35"/>
    <row r="1720" hidden="1" x14ac:dyDescent="0.35"/>
    <row r="1721" hidden="1" x14ac:dyDescent="0.35"/>
    <row r="1722" hidden="1" x14ac:dyDescent="0.35"/>
    <row r="1723" hidden="1" x14ac:dyDescent="0.35"/>
    <row r="1724" hidden="1" x14ac:dyDescent="0.35"/>
    <row r="1725" hidden="1" x14ac:dyDescent="0.35"/>
    <row r="1726" hidden="1" x14ac:dyDescent="0.35"/>
    <row r="1727" hidden="1" x14ac:dyDescent="0.35"/>
    <row r="1728" hidden="1" x14ac:dyDescent="0.35"/>
    <row r="1729" hidden="1" x14ac:dyDescent="0.35"/>
    <row r="1730" hidden="1" x14ac:dyDescent="0.35"/>
    <row r="1731" hidden="1" x14ac:dyDescent="0.35"/>
    <row r="1732" hidden="1" x14ac:dyDescent="0.35"/>
    <row r="1733" hidden="1" x14ac:dyDescent="0.35"/>
    <row r="1734" hidden="1" x14ac:dyDescent="0.35"/>
    <row r="1735" hidden="1" x14ac:dyDescent="0.35"/>
    <row r="1736" hidden="1" x14ac:dyDescent="0.35"/>
    <row r="1737" hidden="1" x14ac:dyDescent="0.35"/>
    <row r="1738" hidden="1" x14ac:dyDescent="0.35"/>
    <row r="1739" hidden="1" x14ac:dyDescent="0.35"/>
    <row r="1740" hidden="1" x14ac:dyDescent="0.35"/>
    <row r="1741" hidden="1" x14ac:dyDescent="0.35"/>
    <row r="1742" hidden="1" x14ac:dyDescent="0.35"/>
    <row r="1743" hidden="1" x14ac:dyDescent="0.35"/>
    <row r="1744" hidden="1" x14ac:dyDescent="0.35"/>
    <row r="1745" hidden="1" x14ac:dyDescent="0.35"/>
    <row r="1746" hidden="1" x14ac:dyDescent="0.35"/>
    <row r="1747" hidden="1" x14ac:dyDescent="0.35"/>
    <row r="1748" hidden="1" x14ac:dyDescent="0.35"/>
    <row r="1749" hidden="1" x14ac:dyDescent="0.35"/>
    <row r="1750" hidden="1" x14ac:dyDescent="0.35"/>
    <row r="1751" hidden="1" x14ac:dyDescent="0.35"/>
    <row r="1752" hidden="1" x14ac:dyDescent="0.35"/>
    <row r="1753" hidden="1" x14ac:dyDescent="0.35"/>
    <row r="1754" hidden="1" x14ac:dyDescent="0.35"/>
    <row r="1755" hidden="1" x14ac:dyDescent="0.35"/>
    <row r="1756" hidden="1" x14ac:dyDescent="0.35"/>
    <row r="1757" hidden="1" x14ac:dyDescent="0.35"/>
    <row r="1758" hidden="1" x14ac:dyDescent="0.35"/>
    <row r="1759" hidden="1" x14ac:dyDescent="0.35"/>
    <row r="1760" hidden="1" x14ac:dyDescent="0.35"/>
    <row r="1761" hidden="1" x14ac:dyDescent="0.35"/>
    <row r="1762" hidden="1" x14ac:dyDescent="0.35"/>
    <row r="1763" hidden="1" x14ac:dyDescent="0.35"/>
    <row r="1764" hidden="1" x14ac:dyDescent="0.35"/>
    <row r="1765" hidden="1" x14ac:dyDescent="0.35"/>
    <row r="1766" hidden="1" x14ac:dyDescent="0.35"/>
    <row r="1767" hidden="1" x14ac:dyDescent="0.35"/>
    <row r="1768" hidden="1" x14ac:dyDescent="0.35"/>
    <row r="1769" hidden="1" x14ac:dyDescent="0.35"/>
    <row r="1770" hidden="1" x14ac:dyDescent="0.35"/>
    <row r="1771" hidden="1" x14ac:dyDescent="0.35"/>
    <row r="1772" hidden="1" x14ac:dyDescent="0.35"/>
    <row r="1773" hidden="1" x14ac:dyDescent="0.35"/>
    <row r="1774" hidden="1" x14ac:dyDescent="0.35"/>
    <row r="1775" hidden="1" x14ac:dyDescent="0.35"/>
    <row r="1776" hidden="1" x14ac:dyDescent="0.35"/>
    <row r="1777" hidden="1" x14ac:dyDescent="0.35"/>
    <row r="1778" hidden="1" x14ac:dyDescent="0.35"/>
    <row r="1779" hidden="1" x14ac:dyDescent="0.35"/>
    <row r="1780" hidden="1" x14ac:dyDescent="0.35"/>
    <row r="1781" hidden="1" x14ac:dyDescent="0.35"/>
    <row r="1782" hidden="1" x14ac:dyDescent="0.35"/>
    <row r="1783" hidden="1" x14ac:dyDescent="0.35"/>
    <row r="1784" hidden="1" x14ac:dyDescent="0.35"/>
    <row r="1785" hidden="1" x14ac:dyDescent="0.35"/>
    <row r="1786" hidden="1" x14ac:dyDescent="0.35"/>
    <row r="1787" hidden="1" x14ac:dyDescent="0.35"/>
    <row r="1788" hidden="1" x14ac:dyDescent="0.35"/>
    <row r="1789" hidden="1" x14ac:dyDescent="0.35"/>
    <row r="1790" hidden="1" x14ac:dyDescent="0.35"/>
    <row r="1791" hidden="1" x14ac:dyDescent="0.35"/>
    <row r="1792" hidden="1" x14ac:dyDescent="0.35"/>
    <row r="1793" hidden="1" x14ac:dyDescent="0.35"/>
    <row r="1794" hidden="1" x14ac:dyDescent="0.35"/>
    <row r="1795" hidden="1" x14ac:dyDescent="0.35"/>
    <row r="1796" hidden="1" x14ac:dyDescent="0.35"/>
    <row r="1797" hidden="1" x14ac:dyDescent="0.35"/>
    <row r="1798" hidden="1" x14ac:dyDescent="0.35"/>
    <row r="1799" hidden="1" x14ac:dyDescent="0.35"/>
    <row r="1800" hidden="1" x14ac:dyDescent="0.35"/>
    <row r="1801" hidden="1" x14ac:dyDescent="0.35"/>
    <row r="1802" hidden="1" x14ac:dyDescent="0.35"/>
    <row r="1803" hidden="1" x14ac:dyDescent="0.35"/>
    <row r="1804" hidden="1" x14ac:dyDescent="0.35"/>
    <row r="1805" hidden="1" x14ac:dyDescent="0.35"/>
    <row r="1806" hidden="1" x14ac:dyDescent="0.35"/>
    <row r="1807" hidden="1" x14ac:dyDescent="0.35"/>
    <row r="1808" hidden="1" x14ac:dyDescent="0.35"/>
    <row r="1809" hidden="1" x14ac:dyDescent="0.35"/>
    <row r="1810" hidden="1" x14ac:dyDescent="0.35"/>
    <row r="1811" hidden="1" x14ac:dyDescent="0.35"/>
    <row r="1812" hidden="1" x14ac:dyDescent="0.35"/>
    <row r="1813" hidden="1" x14ac:dyDescent="0.35"/>
    <row r="1814" hidden="1" x14ac:dyDescent="0.35"/>
    <row r="1815" hidden="1" x14ac:dyDescent="0.35"/>
    <row r="1816" hidden="1" x14ac:dyDescent="0.35"/>
    <row r="1817" hidden="1" x14ac:dyDescent="0.35"/>
    <row r="1818" hidden="1" x14ac:dyDescent="0.35"/>
    <row r="1819" hidden="1" x14ac:dyDescent="0.35"/>
    <row r="1820" hidden="1" x14ac:dyDescent="0.35"/>
    <row r="1821" hidden="1" x14ac:dyDescent="0.35"/>
    <row r="1822" hidden="1" x14ac:dyDescent="0.35"/>
    <row r="1823" hidden="1" x14ac:dyDescent="0.35"/>
    <row r="1824" hidden="1" x14ac:dyDescent="0.35"/>
    <row r="1825" hidden="1" x14ac:dyDescent="0.35"/>
    <row r="1826" hidden="1" x14ac:dyDescent="0.35"/>
    <row r="1827" hidden="1" x14ac:dyDescent="0.35"/>
    <row r="1828" hidden="1" x14ac:dyDescent="0.35"/>
    <row r="1829" hidden="1" x14ac:dyDescent="0.35"/>
    <row r="1830" hidden="1" x14ac:dyDescent="0.35"/>
    <row r="1831" hidden="1" x14ac:dyDescent="0.35"/>
    <row r="1832" hidden="1" x14ac:dyDescent="0.35"/>
    <row r="1833" hidden="1" x14ac:dyDescent="0.35"/>
    <row r="1834" hidden="1" x14ac:dyDescent="0.35"/>
    <row r="1835" hidden="1" x14ac:dyDescent="0.35"/>
    <row r="1836" hidden="1" x14ac:dyDescent="0.35"/>
    <row r="1837" hidden="1" x14ac:dyDescent="0.35"/>
    <row r="1838" hidden="1" x14ac:dyDescent="0.35"/>
    <row r="1839" hidden="1" x14ac:dyDescent="0.35"/>
    <row r="1840" hidden="1" x14ac:dyDescent="0.35"/>
    <row r="1841" hidden="1" x14ac:dyDescent="0.35"/>
    <row r="1842" hidden="1" x14ac:dyDescent="0.35"/>
    <row r="1843" hidden="1" x14ac:dyDescent="0.35"/>
    <row r="1844" hidden="1" x14ac:dyDescent="0.35"/>
    <row r="1845" hidden="1" x14ac:dyDescent="0.35"/>
    <row r="1846" hidden="1" x14ac:dyDescent="0.35"/>
    <row r="1847" hidden="1" x14ac:dyDescent="0.35"/>
    <row r="1848" hidden="1" x14ac:dyDescent="0.35"/>
    <row r="1849" hidden="1" x14ac:dyDescent="0.35"/>
    <row r="1850" hidden="1" x14ac:dyDescent="0.35"/>
    <row r="1851" hidden="1" x14ac:dyDescent="0.35"/>
    <row r="1852" hidden="1" x14ac:dyDescent="0.35"/>
    <row r="1853" hidden="1" x14ac:dyDescent="0.35"/>
    <row r="1854" hidden="1" x14ac:dyDescent="0.35"/>
    <row r="1855" hidden="1" x14ac:dyDescent="0.35"/>
    <row r="1856" hidden="1" x14ac:dyDescent="0.35"/>
    <row r="1857" hidden="1" x14ac:dyDescent="0.35"/>
    <row r="1858" hidden="1" x14ac:dyDescent="0.35"/>
    <row r="1859" hidden="1" x14ac:dyDescent="0.35"/>
    <row r="1860" hidden="1" x14ac:dyDescent="0.35"/>
    <row r="1861" hidden="1" x14ac:dyDescent="0.35"/>
    <row r="1862" hidden="1" x14ac:dyDescent="0.35"/>
    <row r="1863" hidden="1" x14ac:dyDescent="0.35"/>
    <row r="1864" hidden="1" x14ac:dyDescent="0.35"/>
    <row r="1865" hidden="1" x14ac:dyDescent="0.35"/>
    <row r="1866" hidden="1" x14ac:dyDescent="0.35"/>
    <row r="1867" hidden="1" x14ac:dyDescent="0.35"/>
    <row r="1868" hidden="1" x14ac:dyDescent="0.35"/>
    <row r="1869" hidden="1" x14ac:dyDescent="0.35"/>
    <row r="1870" hidden="1" x14ac:dyDescent="0.35"/>
    <row r="1871" hidden="1" x14ac:dyDescent="0.35"/>
    <row r="1872" hidden="1" x14ac:dyDescent="0.35"/>
    <row r="1873" hidden="1" x14ac:dyDescent="0.35"/>
    <row r="1874" hidden="1" x14ac:dyDescent="0.35"/>
    <row r="1875" hidden="1" x14ac:dyDescent="0.35"/>
    <row r="1876" hidden="1" x14ac:dyDescent="0.35"/>
    <row r="1877" hidden="1" x14ac:dyDescent="0.35"/>
    <row r="1878" hidden="1" x14ac:dyDescent="0.35"/>
    <row r="1879" hidden="1" x14ac:dyDescent="0.35"/>
    <row r="1880" hidden="1" x14ac:dyDescent="0.35"/>
    <row r="1881" hidden="1" x14ac:dyDescent="0.35"/>
    <row r="1882" hidden="1" x14ac:dyDescent="0.35"/>
    <row r="1883" hidden="1" x14ac:dyDescent="0.35"/>
    <row r="1884" hidden="1" x14ac:dyDescent="0.35"/>
    <row r="1885" hidden="1" x14ac:dyDescent="0.35"/>
    <row r="1886" hidden="1" x14ac:dyDescent="0.35"/>
    <row r="1887" hidden="1" x14ac:dyDescent="0.35"/>
    <row r="1888" hidden="1" x14ac:dyDescent="0.35"/>
    <row r="1889" hidden="1" x14ac:dyDescent="0.35"/>
    <row r="1890" hidden="1" x14ac:dyDescent="0.35"/>
    <row r="1891" hidden="1" x14ac:dyDescent="0.35"/>
    <row r="1892" hidden="1" x14ac:dyDescent="0.35"/>
    <row r="1893" hidden="1" x14ac:dyDescent="0.35"/>
    <row r="1894" hidden="1" x14ac:dyDescent="0.35"/>
    <row r="1895" hidden="1" x14ac:dyDescent="0.35"/>
    <row r="1896" hidden="1" x14ac:dyDescent="0.35"/>
    <row r="1897" hidden="1" x14ac:dyDescent="0.35"/>
    <row r="1898" hidden="1" x14ac:dyDescent="0.35"/>
    <row r="1899" hidden="1" x14ac:dyDescent="0.35"/>
    <row r="1900" hidden="1" x14ac:dyDescent="0.35"/>
    <row r="1901" hidden="1" x14ac:dyDescent="0.35"/>
    <row r="1902" hidden="1" x14ac:dyDescent="0.35"/>
    <row r="1903" hidden="1" x14ac:dyDescent="0.35"/>
    <row r="1904" hidden="1" x14ac:dyDescent="0.35"/>
    <row r="1905" hidden="1" x14ac:dyDescent="0.35"/>
    <row r="1906" hidden="1" x14ac:dyDescent="0.35"/>
    <row r="1907" hidden="1" x14ac:dyDescent="0.35"/>
    <row r="1908" hidden="1" x14ac:dyDescent="0.35"/>
    <row r="1909" hidden="1" x14ac:dyDescent="0.35"/>
    <row r="1910" hidden="1" x14ac:dyDescent="0.35"/>
    <row r="1911" hidden="1" x14ac:dyDescent="0.35"/>
    <row r="1912" hidden="1" x14ac:dyDescent="0.35"/>
    <row r="1913" hidden="1" x14ac:dyDescent="0.35"/>
    <row r="1914" hidden="1" x14ac:dyDescent="0.35"/>
    <row r="1915" hidden="1" x14ac:dyDescent="0.35"/>
    <row r="1916" hidden="1" x14ac:dyDescent="0.35"/>
    <row r="1917" hidden="1" x14ac:dyDescent="0.35"/>
    <row r="1918" hidden="1" x14ac:dyDescent="0.35"/>
    <row r="1919" hidden="1" x14ac:dyDescent="0.35"/>
    <row r="1920" hidden="1" x14ac:dyDescent="0.35"/>
    <row r="1921" hidden="1" x14ac:dyDescent="0.35"/>
    <row r="1922" hidden="1" x14ac:dyDescent="0.35"/>
    <row r="1923" hidden="1" x14ac:dyDescent="0.35"/>
    <row r="1924" hidden="1" x14ac:dyDescent="0.35"/>
    <row r="1925" hidden="1" x14ac:dyDescent="0.35"/>
    <row r="1926" hidden="1" x14ac:dyDescent="0.35"/>
    <row r="1927" hidden="1" x14ac:dyDescent="0.35"/>
    <row r="1928" hidden="1" x14ac:dyDescent="0.35"/>
    <row r="1929" hidden="1" x14ac:dyDescent="0.35"/>
    <row r="1930" hidden="1" x14ac:dyDescent="0.35"/>
    <row r="1931" hidden="1" x14ac:dyDescent="0.35"/>
    <row r="1932" hidden="1" x14ac:dyDescent="0.35"/>
    <row r="1933" hidden="1" x14ac:dyDescent="0.35"/>
    <row r="1934" hidden="1" x14ac:dyDescent="0.35"/>
    <row r="1935" hidden="1" x14ac:dyDescent="0.35"/>
    <row r="1936" hidden="1" x14ac:dyDescent="0.35"/>
    <row r="1937" hidden="1" x14ac:dyDescent="0.35"/>
    <row r="1938" hidden="1" x14ac:dyDescent="0.35"/>
    <row r="1939" hidden="1" x14ac:dyDescent="0.35"/>
    <row r="1940" hidden="1" x14ac:dyDescent="0.35"/>
    <row r="1941" hidden="1" x14ac:dyDescent="0.35"/>
    <row r="1942" hidden="1" x14ac:dyDescent="0.35"/>
    <row r="1943" hidden="1" x14ac:dyDescent="0.35"/>
    <row r="1944" hidden="1" x14ac:dyDescent="0.35"/>
    <row r="1945" hidden="1" x14ac:dyDescent="0.35"/>
    <row r="1946" hidden="1" x14ac:dyDescent="0.35"/>
    <row r="1947" hidden="1" x14ac:dyDescent="0.35"/>
    <row r="1948" hidden="1" x14ac:dyDescent="0.35"/>
    <row r="1949" hidden="1" x14ac:dyDescent="0.35"/>
    <row r="1950" hidden="1" x14ac:dyDescent="0.35"/>
    <row r="1951" hidden="1" x14ac:dyDescent="0.35"/>
    <row r="1952" hidden="1" x14ac:dyDescent="0.35"/>
    <row r="1953" hidden="1" x14ac:dyDescent="0.35"/>
    <row r="1954" hidden="1" x14ac:dyDescent="0.35"/>
    <row r="1955" hidden="1" x14ac:dyDescent="0.35"/>
    <row r="1956" hidden="1" x14ac:dyDescent="0.35"/>
    <row r="1957" hidden="1" x14ac:dyDescent="0.35"/>
    <row r="1958" hidden="1" x14ac:dyDescent="0.35"/>
    <row r="1959" hidden="1" x14ac:dyDescent="0.35"/>
    <row r="1960" hidden="1" x14ac:dyDescent="0.35"/>
    <row r="1961" hidden="1" x14ac:dyDescent="0.35"/>
    <row r="1962" hidden="1" x14ac:dyDescent="0.35"/>
    <row r="1963" hidden="1" x14ac:dyDescent="0.35"/>
    <row r="1964" hidden="1" x14ac:dyDescent="0.35"/>
    <row r="1965" hidden="1" x14ac:dyDescent="0.35"/>
    <row r="1966" hidden="1" x14ac:dyDescent="0.35"/>
    <row r="1967" hidden="1" x14ac:dyDescent="0.35"/>
    <row r="1968" hidden="1" x14ac:dyDescent="0.35"/>
    <row r="1969" hidden="1" x14ac:dyDescent="0.35"/>
    <row r="1970" hidden="1" x14ac:dyDescent="0.35"/>
    <row r="1971" hidden="1" x14ac:dyDescent="0.35"/>
    <row r="1972" hidden="1" x14ac:dyDescent="0.35"/>
    <row r="1973" hidden="1" x14ac:dyDescent="0.35"/>
    <row r="1974" hidden="1" x14ac:dyDescent="0.35"/>
    <row r="1975" hidden="1" x14ac:dyDescent="0.35"/>
    <row r="1976" hidden="1" x14ac:dyDescent="0.35"/>
    <row r="1977" hidden="1" x14ac:dyDescent="0.35"/>
    <row r="1978" hidden="1" x14ac:dyDescent="0.35"/>
    <row r="1979" hidden="1" x14ac:dyDescent="0.35"/>
    <row r="1980" hidden="1" x14ac:dyDescent="0.35"/>
    <row r="1981" hidden="1" x14ac:dyDescent="0.35"/>
    <row r="1982" hidden="1" x14ac:dyDescent="0.35"/>
    <row r="1983" hidden="1" x14ac:dyDescent="0.35"/>
    <row r="1984" hidden="1" x14ac:dyDescent="0.35"/>
    <row r="1985" hidden="1" x14ac:dyDescent="0.35"/>
    <row r="1986" hidden="1" x14ac:dyDescent="0.35"/>
    <row r="1987" hidden="1" x14ac:dyDescent="0.35"/>
    <row r="1988" hidden="1" x14ac:dyDescent="0.35"/>
    <row r="1989" hidden="1" x14ac:dyDescent="0.35"/>
    <row r="1990" hidden="1" x14ac:dyDescent="0.35"/>
    <row r="1991" hidden="1" x14ac:dyDescent="0.35"/>
    <row r="1992" hidden="1" x14ac:dyDescent="0.35"/>
    <row r="1993" hidden="1" x14ac:dyDescent="0.35"/>
    <row r="1994" hidden="1" x14ac:dyDescent="0.35"/>
    <row r="1995" hidden="1" x14ac:dyDescent="0.35"/>
    <row r="1996" hidden="1" x14ac:dyDescent="0.35"/>
    <row r="1997" hidden="1" x14ac:dyDescent="0.35"/>
    <row r="1998" hidden="1" x14ac:dyDescent="0.35"/>
    <row r="1999" hidden="1" x14ac:dyDescent="0.35"/>
    <row r="2000" hidden="1" x14ac:dyDescent="0.35"/>
    <row r="2001" hidden="1" x14ac:dyDescent="0.35"/>
    <row r="2002" hidden="1" x14ac:dyDescent="0.35"/>
    <row r="2003" hidden="1" x14ac:dyDescent="0.35"/>
    <row r="2004" hidden="1" x14ac:dyDescent="0.35"/>
    <row r="2005" hidden="1" x14ac:dyDescent="0.35"/>
    <row r="2006" hidden="1" x14ac:dyDescent="0.35"/>
    <row r="2007" hidden="1" x14ac:dyDescent="0.35"/>
    <row r="2008" hidden="1" x14ac:dyDescent="0.35"/>
    <row r="2009" hidden="1" x14ac:dyDescent="0.35"/>
    <row r="2010" hidden="1" x14ac:dyDescent="0.35"/>
    <row r="2011" hidden="1" x14ac:dyDescent="0.35"/>
    <row r="2012" hidden="1" x14ac:dyDescent="0.35"/>
    <row r="2013" hidden="1" x14ac:dyDescent="0.35"/>
    <row r="2014" hidden="1" x14ac:dyDescent="0.35"/>
    <row r="2015" hidden="1" x14ac:dyDescent="0.35"/>
    <row r="2016" hidden="1" x14ac:dyDescent="0.35"/>
    <row r="2017" hidden="1" x14ac:dyDescent="0.35"/>
    <row r="2018" hidden="1" x14ac:dyDescent="0.35"/>
    <row r="2019" hidden="1" x14ac:dyDescent="0.35"/>
    <row r="2020" hidden="1" x14ac:dyDescent="0.35"/>
    <row r="2021" hidden="1" x14ac:dyDescent="0.35"/>
    <row r="2022" hidden="1" x14ac:dyDescent="0.35"/>
    <row r="2023" hidden="1" x14ac:dyDescent="0.35"/>
    <row r="2024" hidden="1" x14ac:dyDescent="0.35"/>
    <row r="2025" hidden="1" x14ac:dyDescent="0.35"/>
    <row r="2026" hidden="1" x14ac:dyDescent="0.35"/>
    <row r="2027" hidden="1" x14ac:dyDescent="0.35"/>
    <row r="2028" hidden="1" x14ac:dyDescent="0.35"/>
    <row r="2029" hidden="1" x14ac:dyDescent="0.35"/>
    <row r="2030" hidden="1" x14ac:dyDescent="0.35"/>
    <row r="2031" hidden="1" x14ac:dyDescent="0.35"/>
    <row r="2032" hidden="1" x14ac:dyDescent="0.35"/>
    <row r="2033" hidden="1" x14ac:dyDescent="0.35"/>
    <row r="2034" hidden="1" x14ac:dyDescent="0.35"/>
    <row r="2035" hidden="1" x14ac:dyDescent="0.35"/>
    <row r="2036" hidden="1" x14ac:dyDescent="0.35"/>
    <row r="2037" hidden="1" x14ac:dyDescent="0.35"/>
    <row r="2038" hidden="1" x14ac:dyDescent="0.35"/>
    <row r="2039" hidden="1" x14ac:dyDescent="0.35"/>
    <row r="2040" hidden="1" x14ac:dyDescent="0.35"/>
    <row r="2041" hidden="1" x14ac:dyDescent="0.35"/>
    <row r="2042" hidden="1" x14ac:dyDescent="0.35"/>
    <row r="2043" hidden="1" x14ac:dyDescent="0.35"/>
    <row r="2044" hidden="1" x14ac:dyDescent="0.35"/>
    <row r="2045" hidden="1" x14ac:dyDescent="0.35"/>
    <row r="2046" hidden="1" x14ac:dyDescent="0.35"/>
    <row r="2047" hidden="1" x14ac:dyDescent="0.35"/>
    <row r="2048" hidden="1" x14ac:dyDescent="0.35"/>
    <row r="2049" hidden="1" x14ac:dyDescent="0.35"/>
    <row r="2050" hidden="1" x14ac:dyDescent="0.35"/>
    <row r="2051" hidden="1" x14ac:dyDescent="0.35"/>
    <row r="2052" hidden="1" x14ac:dyDescent="0.35"/>
    <row r="2053" hidden="1" x14ac:dyDescent="0.35"/>
    <row r="2054" hidden="1" x14ac:dyDescent="0.35"/>
    <row r="2055" hidden="1" x14ac:dyDescent="0.35"/>
    <row r="2056" hidden="1" x14ac:dyDescent="0.35"/>
    <row r="2057" hidden="1" x14ac:dyDescent="0.35"/>
    <row r="2058" hidden="1" x14ac:dyDescent="0.35"/>
    <row r="2059" hidden="1" x14ac:dyDescent="0.35"/>
    <row r="2060" hidden="1" x14ac:dyDescent="0.35"/>
    <row r="2061" hidden="1" x14ac:dyDescent="0.35"/>
    <row r="2062" hidden="1" x14ac:dyDescent="0.35"/>
    <row r="2063" hidden="1" x14ac:dyDescent="0.35"/>
    <row r="2064" hidden="1" x14ac:dyDescent="0.35"/>
    <row r="2065" hidden="1" x14ac:dyDescent="0.35"/>
    <row r="2066" hidden="1" x14ac:dyDescent="0.35"/>
    <row r="2067" hidden="1" x14ac:dyDescent="0.35"/>
    <row r="2068" hidden="1" x14ac:dyDescent="0.35"/>
    <row r="2069" hidden="1" x14ac:dyDescent="0.35"/>
    <row r="2070" hidden="1" x14ac:dyDescent="0.35"/>
    <row r="2071" hidden="1" x14ac:dyDescent="0.35"/>
    <row r="2072" hidden="1" x14ac:dyDescent="0.35"/>
    <row r="2073" hidden="1" x14ac:dyDescent="0.35"/>
    <row r="2074" hidden="1" x14ac:dyDescent="0.35"/>
    <row r="2075" hidden="1" x14ac:dyDescent="0.35"/>
    <row r="2076" hidden="1" x14ac:dyDescent="0.35"/>
    <row r="2077" hidden="1" x14ac:dyDescent="0.35"/>
    <row r="2078" hidden="1" x14ac:dyDescent="0.35"/>
    <row r="2079" hidden="1" x14ac:dyDescent="0.35"/>
    <row r="2080" hidden="1" x14ac:dyDescent="0.35"/>
    <row r="2081" hidden="1" x14ac:dyDescent="0.35"/>
    <row r="2082" hidden="1" x14ac:dyDescent="0.35"/>
    <row r="2083" hidden="1" x14ac:dyDescent="0.35"/>
    <row r="2084" hidden="1" x14ac:dyDescent="0.35"/>
    <row r="2085" hidden="1" x14ac:dyDescent="0.35"/>
    <row r="2086" hidden="1" x14ac:dyDescent="0.35"/>
    <row r="2087" hidden="1" x14ac:dyDescent="0.35"/>
    <row r="2088" hidden="1" x14ac:dyDescent="0.35"/>
    <row r="2089" hidden="1" x14ac:dyDescent="0.35"/>
    <row r="2090" hidden="1" x14ac:dyDescent="0.35"/>
    <row r="2091" hidden="1" x14ac:dyDescent="0.35"/>
    <row r="2092" hidden="1" x14ac:dyDescent="0.35"/>
    <row r="2093" hidden="1" x14ac:dyDescent="0.35"/>
    <row r="2094" hidden="1" x14ac:dyDescent="0.35"/>
    <row r="2095" hidden="1" x14ac:dyDescent="0.35"/>
    <row r="2096" hidden="1" x14ac:dyDescent="0.35"/>
    <row r="2097" hidden="1" x14ac:dyDescent="0.35"/>
    <row r="2098" hidden="1" x14ac:dyDescent="0.35"/>
    <row r="2099" hidden="1" x14ac:dyDescent="0.35"/>
    <row r="2100" hidden="1" x14ac:dyDescent="0.35"/>
    <row r="2101" hidden="1" x14ac:dyDescent="0.35"/>
    <row r="2102" hidden="1" x14ac:dyDescent="0.35"/>
    <row r="2103" hidden="1" x14ac:dyDescent="0.35"/>
    <row r="2104" hidden="1" x14ac:dyDescent="0.35"/>
    <row r="2105" hidden="1" x14ac:dyDescent="0.35"/>
    <row r="2106" hidden="1" x14ac:dyDescent="0.35"/>
    <row r="2107" hidden="1" x14ac:dyDescent="0.35"/>
    <row r="2108" hidden="1" x14ac:dyDescent="0.35"/>
    <row r="2109" hidden="1" x14ac:dyDescent="0.35"/>
    <row r="2110" hidden="1" x14ac:dyDescent="0.35"/>
    <row r="2111" hidden="1" x14ac:dyDescent="0.35"/>
    <row r="2112" hidden="1" x14ac:dyDescent="0.35"/>
    <row r="2113" hidden="1" x14ac:dyDescent="0.35"/>
    <row r="2114" hidden="1" x14ac:dyDescent="0.35"/>
    <row r="2115" hidden="1" x14ac:dyDescent="0.35"/>
    <row r="2116" hidden="1" x14ac:dyDescent="0.35"/>
    <row r="2117" hidden="1" x14ac:dyDescent="0.35"/>
    <row r="2118" hidden="1" x14ac:dyDescent="0.35"/>
    <row r="2119" hidden="1" x14ac:dyDescent="0.35"/>
    <row r="2120" hidden="1" x14ac:dyDescent="0.35"/>
    <row r="2121" hidden="1" x14ac:dyDescent="0.35"/>
    <row r="2122" hidden="1" x14ac:dyDescent="0.35"/>
    <row r="2123" hidden="1" x14ac:dyDescent="0.35"/>
    <row r="2124" hidden="1" x14ac:dyDescent="0.35"/>
    <row r="2125" hidden="1" x14ac:dyDescent="0.35"/>
    <row r="2126" hidden="1" x14ac:dyDescent="0.35"/>
    <row r="2127" hidden="1" x14ac:dyDescent="0.35"/>
    <row r="2128" hidden="1" x14ac:dyDescent="0.35"/>
    <row r="2129" hidden="1" x14ac:dyDescent="0.35"/>
    <row r="2130" hidden="1" x14ac:dyDescent="0.35"/>
    <row r="2131" hidden="1" x14ac:dyDescent="0.35"/>
    <row r="2132" hidden="1" x14ac:dyDescent="0.35"/>
    <row r="2133" hidden="1" x14ac:dyDescent="0.35"/>
    <row r="2134" hidden="1" x14ac:dyDescent="0.35"/>
    <row r="2135" hidden="1" x14ac:dyDescent="0.35"/>
    <row r="2136" hidden="1" x14ac:dyDescent="0.35"/>
    <row r="2137" hidden="1" x14ac:dyDescent="0.35"/>
    <row r="2138" hidden="1" x14ac:dyDescent="0.35"/>
    <row r="2139" hidden="1" x14ac:dyDescent="0.35"/>
    <row r="2140" hidden="1" x14ac:dyDescent="0.35"/>
    <row r="2141" hidden="1" x14ac:dyDescent="0.35"/>
    <row r="2142" hidden="1" x14ac:dyDescent="0.35"/>
    <row r="2143" hidden="1" x14ac:dyDescent="0.35"/>
    <row r="2144" hidden="1" x14ac:dyDescent="0.35"/>
    <row r="2145" hidden="1" x14ac:dyDescent="0.35"/>
    <row r="2146" hidden="1" x14ac:dyDescent="0.35"/>
    <row r="2147" hidden="1" x14ac:dyDescent="0.35"/>
    <row r="2148" hidden="1" x14ac:dyDescent="0.35"/>
    <row r="2149" hidden="1" x14ac:dyDescent="0.35"/>
    <row r="2150" hidden="1" x14ac:dyDescent="0.35"/>
    <row r="2151" hidden="1" x14ac:dyDescent="0.35"/>
    <row r="2152" hidden="1" x14ac:dyDescent="0.35"/>
    <row r="2153" hidden="1" x14ac:dyDescent="0.35"/>
    <row r="2154" hidden="1" x14ac:dyDescent="0.35"/>
    <row r="2155" hidden="1" x14ac:dyDescent="0.35"/>
    <row r="2156" hidden="1" x14ac:dyDescent="0.35"/>
    <row r="2157" hidden="1" x14ac:dyDescent="0.35"/>
    <row r="2158" hidden="1" x14ac:dyDescent="0.35"/>
    <row r="2159" hidden="1" x14ac:dyDescent="0.35"/>
    <row r="2160" hidden="1" x14ac:dyDescent="0.35"/>
    <row r="2161" hidden="1" x14ac:dyDescent="0.35"/>
    <row r="2162" hidden="1" x14ac:dyDescent="0.35"/>
    <row r="2163" hidden="1" x14ac:dyDescent="0.35"/>
    <row r="2164" hidden="1" x14ac:dyDescent="0.35"/>
    <row r="2165" hidden="1" x14ac:dyDescent="0.35"/>
    <row r="2166" hidden="1" x14ac:dyDescent="0.35"/>
    <row r="2167" hidden="1" x14ac:dyDescent="0.35"/>
    <row r="2168" hidden="1" x14ac:dyDescent="0.35"/>
    <row r="2169" hidden="1" x14ac:dyDescent="0.35"/>
    <row r="2170" hidden="1" x14ac:dyDescent="0.35"/>
    <row r="2171" hidden="1" x14ac:dyDescent="0.35"/>
    <row r="2172" hidden="1" x14ac:dyDescent="0.35"/>
    <row r="2173" hidden="1" x14ac:dyDescent="0.35"/>
    <row r="2174" hidden="1" x14ac:dyDescent="0.35"/>
    <row r="2175" hidden="1" x14ac:dyDescent="0.35"/>
    <row r="2176" hidden="1" x14ac:dyDescent="0.35"/>
    <row r="2177" hidden="1" x14ac:dyDescent="0.35"/>
    <row r="2178" hidden="1" x14ac:dyDescent="0.35"/>
    <row r="2179" hidden="1" x14ac:dyDescent="0.35"/>
    <row r="2180" hidden="1" x14ac:dyDescent="0.35"/>
    <row r="2181" hidden="1" x14ac:dyDescent="0.35"/>
    <row r="2182" hidden="1" x14ac:dyDescent="0.35"/>
    <row r="2183" hidden="1" x14ac:dyDescent="0.35"/>
    <row r="2184" hidden="1" x14ac:dyDescent="0.35"/>
    <row r="2185" hidden="1" x14ac:dyDescent="0.35"/>
    <row r="2186" hidden="1" x14ac:dyDescent="0.35"/>
    <row r="2187" hidden="1" x14ac:dyDescent="0.35"/>
    <row r="2188" hidden="1" x14ac:dyDescent="0.35"/>
    <row r="2189" hidden="1" x14ac:dyDescent="0.35"/>
    <row r="2190" hidden="1" x14ac:dyDescent="0.35"/>
    <row r="2191" hidden="1" x14ac:dyDescent="0.35"/>
    <row r="2192" hidden="1" x14ac:dyDescent="0.35"/>
    <row r="2193" hidden="1" x14ac:dyDescent="0.35"/>
    <row r="2194" hidden="1" x14ac:dyDescent="0.35"/>
    <row r="2195" hidden="1" x14ac:dyDescent="0.35"/>
    <row r="2196" hidden="1" x14ac:dyDescent="0.35"/>
    <row r="2197" hidden="1" x14ac:dyDescent="0.35"/>
    <row r="2198" hidden="1" x14ac:dyDescent="0.35"/>
    <row r="2199" hidden="1" x14ac:dyDescent="0.35"/>
    <row r="2200" hidden="1" x14ac:dyDescent="0.35"/>
    <row r="2201" hidden="1" x14ac:dyDescent="0.35"/>
    <row r="2202" hidden="1" x14ac:dyDescent="0.35"/>
    <row r="2203" hidden="1" x14ac:dyDescent="0.35"/>
    <row r="2204" hidden="1" x14ac:dyDescent="0.35"/>
    <row r="2205" hidden="1" x14ac:dyDescent="0.35"/>
    <row r="2206" hidden="1" x14ac:dyDescent="0.35"/>
    <row r="2207" hidden="1" x14ac:dyDescent="0.35"/>
    <row r="2208" hidden="1" x14ac:dyDescent="0.35"/>
    <row r="2209" hidden="1" x14ac:dyDescent="0.35"/>
    <row r="2210" hidden="1" x14ac:dyDescent="0.35"/>
    <row r="2211" hidden="1" x14ac:dyDescent="0.35"/>
    <row r="2212" hidden="1" x14ac:dyDescent="0.35"/>
    <row r="2213" hidden="1" x14ac:dyDescent="0.35"/>
    <row r="2214" hidden="1" x14ac:dyDescent="0.35"/>
    <row r="2215" hidden="1" x14ac:dyDescent="0.35"/>
    <row r="2216" hidden="1" x14ac:dyDescent="0.35"/>
    <row r="2217" hidden="1" x14ac:dyDescent="0.35"/>
    <row r="2218" hidden="1" x14ac:dyDescent="0.35"/>
    <row r="2219" hidden="1" x14ac:dyDescent="0.35"/>
    <row r="2220" hidden="1" x14ac:dyDescent="0.35"/>
    <row r="2221" hidden="1" x14ac:dyDescent="0.35"/>
    <row r="2222" hidden="1" x14ac:dyDescent="0.35"/>
    <row r="2223" hidden="1" x14ac:dyDescent="0.35"/>
    <row r="2224" hidden="1" x14ac:dyDescent="0.35"/>
    <row r="2225" hidden="1" x14ac:dyDescent="0.35"/>
    <row r="2226" hidden="1" x14ac:dyDescent="0.35"/>
    <row r="2227" hidden="1" x14ac:dyDescent="0.35"/>
    <row r="2228" hidden="1" x14ac:dyDescent="0.35"/>
    <row r="2229" hidden="1" x14ac:dyDescent="0.35"/>
    <row r="2230" hidden="1" x14ac:dyDescent="0.35"/>
    <row r="2231" hidden="1" x14ac:dyDescent="0.35"/>
    <row r="2232" hidden="1" x14ac:dyDescent="0.35"/>
    <row r="2233" hidden="1" x14ac:dyDescent="0.35"/>
    <row r="2234" hidden="1" x14ac:dyDescent="0.35"/>
    <row r="2235" hidden="1" x14ac:dyDescent="0.35"/>
    <row r="2236" hidden="1" x14ac:dyDescent="0.35"/>
    <row r="2237" hidden="1" x14ac:dyDescent="0.35"/>
    <row r="2238" hidden="1" x14ac:dyDescent="0.35"/>
    <row r="2239" hidden="1" x14ac:dyDescent="0.35"/>
    <row r="2240" hidden="1" x14ac:dyDescent="0.35"/>
    <row r="2241" hidden="1" x14ac:dyDescent="0.35"/>
    <row r="2242" hidden="1" x14ac:dyDescent="0.35"/>
    <row r="2243" hidden="1" x14ac:dyDescent="0.35"/>
    <row r="2244" hidden="1" x14ac:dyDescent="0.35"/>
    <row r="2245" hidden="1" x14ac:dyDescent="0.35"/>
    <row r="2246" hidden="1" x14ac:dyDescent="0.35"/>
    <row r="2247" hidden="1" x14ac:dyDescent="0.35"/>
    <row r="2248" hidden="1" x14ac:dyDescent="0.35"/>
    <row r="2249" hidden="1" x14ac:dyDescent="0.35"/>
    <row r="2250" hidden="1" x14ac:dyDescent="0.35"/>
    <row r="2251" hidden="1" x14ac:dyDescent="0.35"/>
    <row r="2252" hidden="1" x14ac:dyDescent="0.35"/>
    <row r="2253" hidden="1" x14ac:dyDescent="0.35"/>
    <row r="2254" hidden="1" x14ac:dyDescent="0.35"/>
    <row r="2255" hidden="1" x14ac:dyDescent="0.35"/>
    <row r="2256" hidden="1" x14ac:dyDescent="0.35"/>
    <row r="2257" hidden="1" x14ac:dyDescent="0.35"/>
    <row r="2258" hidden="1" x14ac:dyDescent="0.35"/>
    <row r="2259" hidden="1" x14ac:dyDescent="0.35"/>
    <row r="2260" hidden="1" x14ac:dyDescent="0.35"/>
    <row r="2261" hidden="1" x14ac:dyDescent="0.35"/>
    <row r="2262" hidden="1" x14ac:dyDescent="0.35"/>
    <row r="2263" hidden="1" x14ac:dyDescent="0.35"/>
    <row r="2264" hidden="1" x14ac:dyDescent="0.35"/>
    <row r="2265" hidden="1" x14ac:dyDescent="0.35"/>
    <row r="2266" hidden="1" x14ac:dyDescent="0.35"/>
    <row r="2267" hidden="1" x14ac:dyDescent="0.35"/>
    <row r="2268" hidden="1" x14ac:dyDescent="0.35"/>
    <row r="2269" hidden="1" x14ac:dyDescent="0.35"/>
    <row r="2270" hidden="1" x14ac:dyDescent="0.35"/>
    <row r="2271" hidden="1" x14ac:dyDescent="0.35"/>
    <row r="2272" hidden="1" x14ac:dyDescent="0.35"/>
    <row r="2273" hidden="1" x14ac:dyDescent="0.35"/>
    <row r="2274" hidden="1" x14ac:dyDescent="0.35"/>
    <row r="2275" hidden="1" x14ac:dyDescent="0.35"/>
    <row r="2276" hidden="1" x14ac:dyDescent="0.35"/>
    <row r="2277" hidden="1" x14ac:dyDescent="0.35"/>
    <row r="2278" hidden="1" x14ac:dyDescent="0.35"/>
    <row r="2279" hidden="1" x14ac:dyDescent="0.35"/>
    <row r="2280" hidden="1" x14ac:dyDescent="0.35"/>
    <row r="2281" hidden="1" x14ac:dyDescent="0.35"/>
    <row r="2282" hidden="1" x14ac:dyDescent="0.35"/>
    <row r="2283" hidden="1" x14ac:dyDescent="0.35"/>
    <row r="2284" hidden="1" x14ac:dyDescent="0.35"/>
    <row r="2285" hidden="1" x14ac:dyDescent="0.35"/>
    <row r="2286" hidden="1" x14ac:dyDescent="0.35"/>
    <row r="2287" hidden="1" x14ac:dyDescent="0.35"/>
    <row r="2288" hidden="1" x14ac:dyDescent="0.35"/>
    <row r="2289" hidden="1" x14ac:dyDescent="0.35"/>
    <row r="2290" hidden="1" x14ac:dyDescent="0.35"/>
    <row r="2291" hidden="1" x14ac:dyDescent="0.35"/>
    <row r="2292" hidden="1" x14ac:dyDescent="0.35"/>
    <row r="2293" hidden="1" x14ac:dyDescent="0.35"/>
    <row r="2294" hidden="1" x14ac:dyDescent="0.35"/>
    <row r="2295" hidden="1" x14ac:dyDescent="0.35"/>
    <row r="2296" hidden="1" x14ac:dyDescent="0.35"/>
    <row r="2297" hidden="1" x14ac:dyDescent="0.35"/>
    <row r="2298" hidden="1" x14ac:dyDescent="0.35"/>
    <row r="2299" hidden="1" x14ac:dyDescent="0.35"/>
    <row r="2300" hidden="1" x14ac:dyDescent="0.35"/>
    <row r="2301" hidden="1" x14ac:dyDescent="0.35"/>
    <row r="2302" hidden="1" x14ac:dyDescent="0.35"/>
    <row r="2303" hidden="1" x14ac:dyDescent="0.35"/>
    <row r="2304" hidden="1" x14ac:dyDescent="0.35"/>
    <row r="2305" hidden="1" x14ac:dyDescent="0.35"/>
    <row r="2306" hidden="1" x14ac:dyDescent="0.35"/>
    <row r="2307" hidden="1" x14ac:dyDescent="0.35"/>
    <row r="2308" hidden="1" x14ac:dyDescent="0.35"/>
    <row r="2309" hidden="1" x14ac:dyDescent="0.35"/>
    <row r="2310" hidden="1" x14ac:dyDescent="0.35"/>
    <row r="2311" hidden="1" x14ac:dyDescent="0.35"/>
    <row r="2312" hidden="1" x14ac:dyDescent="0.35"/>
    <row r="2313" hidden="1" x14ac:dyDescent="0.35"/>
    <row r="2314" hidden="1" x14ac:dyDescent="0.35"/>
    <row r="2315" hidden="1" x14ac:dyDescent="0.35"/>
    <row r="2316" hidden="1" x14ac:dyDescent="0.35"/>
    <row r="2317" hidden="1" x14ac:dyDescent="0.35"/>
    <row r="2318" hidden="1" x14ac:dyDescent="0.35"/>
    <row r="2319" hidden="1" x14ac:dyDescent="0.35"/>
    <row r="2320" hidden="1" x14ac:dyDescent="0.35"/>
    <row r="2321" hidden="1" x14ac:dyDescent="0.35"/>
    <row r="2322" hidden="1" x14ac:dyDescent="0.35"/>
    <row r="2323" hidden="1" x14ac:dyDescent="0.35"/>
    <row r="2324" hidden="1" x14ac:dyDescent="0.35"/>
    <row r="2325" hidden="1" x14ac:dyDescent="0.35"/>
    <row r="2326" hidden="1" x14ac:dyDescent="0.35"/>
    <row r="2327" hidden="1" x14ac:dyDescent="0.35"/>
    <row r="2328" hidden="1" x14ac:dyDescent="0.35"/>
    <row r="2329" hidden="1" x14ac:dyDescent="0.35"/>
    <row r="2330" hidden="1" x14ac:dyDescent="0.35"/>
    <row r="2331" hidden="1" x14ac:dyDescent="0.35"/>
    <row r="2332" hidden="1" x14ac:dyDescent="0.35"/>
    <row r="2333" hidden="1" x14ac:dyDescent="0.35"/>
    <row r="2334" hidden="1" x14ac:dyDescent="0.35"/>
    <row r="2335" hidden="1" x14ac:dyDescent="0.35"/>
    <row r="2336" hidden="1" x14ac:dyDescent="0.35"/>
    <row r="2337" hidden="1" x14ac:dyDescent="0.35"/>
    <row r="2338" hidden="1" x14ac:dyDescent="0.35"/>
    <row r="2339" hidden="1" x14ac:dyDescent="0.35"/>
    <row r="2340" hidden="1" x14ac:dyDescent="0.35"/>
    <row r="2341" hidden="1" x14ac:dyDescent="0.35"/>
    <row r="2342" hidden="1" x14ac:dyDescent="0.35"/>
    <row r="2343" hidden="1" x14ac:dyDescent="0.35"/>
    <row r="2344" hidden="1" x14ac:dyDescent="0.35"/>
    <row r="2345" hidden="1" x14ac:dyDescent="0.35"/>
    <row r="2346" hidden="1" x14ac:dyDescent="0.35"/>
    <row r="2347" hidden="1" x14ac:dyDescent="0.35"/>
    <row r="2348" hidden="1" x14ac:dyDescent="0.35"/>
    <row r="2349" hidden="1" x14ac:dyDescent="0.35"/>
    <row r="2350" hidden="1" x14ac:dyDescent="0.35"/>
    <row r="2351" hidden="1" x14ac:dyDescent="0.35"/>
    <row r="2352" hidden="1" x14ac:dyDescent="0.35"/>
    <row r="2353" hidden="1" x14ac:dyDescent="0.35"/>
    <row r="2354" hidden="1" x14ac:dyDescent="0.35"/>
    <row r="2355" hidden="1" x14ac:dyDescent="0.35"/>
    <row r="2356" hidden="1" x14ac:dyDescent="0.35"/>
    <row r="2357" hidden="1" x14ac:dyDescent="0.35"/>
    <row r="2358" hidden="1" x14ac:dyDescent="0.35"/>
    <row r="2359" hidden="1" x14ac:dyDescent="0.35"/>
    <row r="2360" hidden="1" x14ac:dyDescent="0.35"/>
    <row r="2361" hidden="1" x14ac:dyDescent="0.35"/>
    <row r="2362" hidden="1" x14ac:dyDescent="0.35"/>
    <row r="2363" hidden="1" x14ac:dyDescent="0.35"/>
    <row r="2364" hidden="1" x14ac:dyDescent="0.35"/>
    <row r="2365" hidden="1" x14ac:dyDescent="0.35"/>
    <row r="2366" hidden="1" x14ac:dyDescent="0.35"/>
    <row r="2367" hidden="1" x14ac:dyDescent="0.35"/>
    <row r="2368" hidden="1" x14ac:dyDescent="0.35"/>
    <row r="2369" hidden="1" x14ac:dyDescent="0.35"/>
    <row r="2370" hidden="1" x14ac:dyDescent="0.35"/>
    <row r="2371" hidden="1" x14ac:dyDescent="0.35"/>
    <row r="2372" hidden="1" x14ac:dyDescent="0.35"/>
    <row r="2373" hidden="1" x14ac:dyDescent="0.35"/>
    <row r="2374" hidden="1" x14ac:dyDescent="0.35"/>
    <row r="2375" hidden="1" x14ac:dyDescent="0.35"/>
    <row r="2376" hidden="1" x14ac:dyDescent="0.35"/>
    <row r="2377" hidden="1" x14ac:dyDescent="0.35"/>
    <row r="2378" hidden="1" x14ac:dyDescent="0.35"/>
    <row r="2379" hidden="1" x14ac:dyDescent="0.35"/>
    <row r="2380" hidden="1" x14ac:dyDescent="0.35"/>
    <row r="2381" hidden="1" x14ac:dyDescent="0.35"/>
    <row r="2382" hidden="1" x14ac:dyDescent="0.35"/>
    <row r="2383" hidden="1" x14ac:dyDescent="0.35"/>
    <row r="2384" hidden="1" x14ac:dyDescent="0.35"/>
    <row r="2385" hidden="1" x14ac:dyDescent="0.35"/>
    <row r="2386" hidden="1" x14ac:dyDescent="0.35"/>
    <row r="2387" hidden="1" x14ac:dyDescent="0.35"/>
    <row r="2388" hidden="1" x14ac:dyDescent="0.35"/>
    <row r="2389" hidden="1" x14ac:dyDescent="0.35"/>
    <row r="2390" hidden="1" x14ac:dyDescent="0.35"/>
    <row r="2391" hidden="1" x14ac:dyDescent="0.35"/>
    <row r="2392" hidden="1" x14ac:dyDescent="0.35"/>
    <row r="2393" hidden="1" x14ac:dyDescent="0.35"/>
    <row r="2394" hidden="1" x14ac:dyDescent="0.35"/>
    <row r="2395" hidden="1" x14ac:dyDescent="0.35"/>
    <row r="2396" hidden="1" x14ac:dyDescent="0.35"/>
    <row r="2397" hidden="1" x14ac:dyDescent="0.35"/>
    <row r="2398" hidden="1" x14ac:dyDescent="0.35"/>
    <row r="2399" hidden="1" x14ac:dyDescent="0.35"/>
    <row r="2400" hidden="1" x14ac:dyDescent="0.35"/>
    <row r="2401" hidden="1" x14ac:dyDescent="0.35"/>
    <row r="2402" hidden="1" x14ac:dyDescent="0.35"/>
    <row r="2403" hidden="1" x14ac:dyDescent="0.35"/>
    <row r="2404" hidden="1" x14ac:dyDescent="0.35"/>
    <row r="2405" hidden="1" x14ac:dyDescent="0.35"/>
    <row r="2406" hidden="1" x14ac:dyDescent="0.35"/>
    <row r="2407" hidden="1" x14ac:dyDescent="0.35"/>
    <row r="2408" hidden="1" x14ac:dyDescent="0.35"/>
    <row r="2409" hidden="1" x14ac:dyDescent="0.35"/>
    <row r="2410" hidden="1" x14ac:dyDescent="0.35"/>
    <row r="2411" hidden="1" x14ac:dyDescent="0.35"/>
    <row r="2412" hidden="1" x14ac:dyDescent="0.35"/>
    <row r="2413" hidden="1" x14ac:dyDescent="0.35"/>
    <row r="2414" hidden="1" x14ac:dyDescent="0.35"/>
    <row r="2415" hidden="1" x14ac:dyDescent="0.35"/>
    <row r="2416" hidden="1" x14ac:dyDescent="0.35"/>
    <row r="2417" hidden="1" x14ac:dyDescent="0.35"/>
    <row r="2418" hidden="1" x14ac:dyDescent="0.35"/>
    <row r="2419" hidden="1" x14ac:dyDescent="0.35"/>
    <row r="2420" hidden="1" x14ac:dyDescent="0.35"/>
    <row r="2421" hidden="1" x14ac:dyDescent="0.35"/>
    <row r="2422" hidden="1" x14ac:dyDescent="0.35"/>
    <row r="2423" hidden="1" x14ac:dyDescent="0.35"/>
    <row r="2424" hidden="1" x14ac:dyDescent="0.35"/>
    <row r="2425" hidden="1" x14ac:dyDescent="0.35"/>
    <row r="2426" hidden="1" x14ac:dyDescent="0.35"/>
    <row r="2427" hidden="1" x14ac:dyDescent="0.35"/>
    <row r="2428" hidden="1" x14ac:dyDescent="0.35"/>
    <row r="2429" hidden="1" x14ac:dyDescent="0.35"/>
    <row r="2430" hidden="1" x14ac:dyDescent="0.35"/>
    <row r="2431" hidden="1" x14ac:dyDescent="0.35"/>
    <row r="2432" hidden="1" x14ac:dyDescent="0.35"/>
    <row r="2433" hidden="1" x14ac:dyDescent="0.35"/>
    <row r="2434" hidden="1" x14ac:dyDescent="0.35"/>
    <row r="2435" hidden="1" x14ac:dyDescent="0.35"/>
    <row r="2436" hidden="1" x14ac:dyDescent="0.35"/>
    <row r="2437" hidden="1" x14ac:dyDescent="0.35"/>
    <row r="2438" hidden="1" x14ac:dyDescent="0.35"/>
    <row r="2439" hidden="1" x14ac:dyDescent="0.35"/>
    <row r="2440" hidden="1" x14ac:dyDescent="0.35"/>
    <row r="2441" hidden="1" x14ac:dyDescent="0.35"/>
    <row r="2442" hidden="1" x14ac:dyDescent="0.35"/>
    <row r="2443" hidden="1" x14ac:dyDescent="0.35"/>
    <row r="2444" hidden="1" x14ac:dyDescent="0.35"/>
    <row r="2445" hidden="1" x14ac:dyDescent="0.35"/>
    <row r="2446" hidden="1" x14ac:dyDescent="0.35"/>
    <row r="2447" hidden="1" x14ac:dyDescent="0.35"/>
    <row r="2448" hidden="1" x14ac:dyDescent="0.35"/>
    <row r="2449" hidden="1" x14ac:dyDescent="0.35"/>
    <row r="2450" hidden="1" x14ac:dyDescent="0.35"/>
    <row r="2451" hidden="1" x14ac:dyDescent="0.35"/>
    <row r="2452" hidden="1" x14ac:dyDescent="0.35"/>
    <row r="2453" hidden="1" x14ac:dyDescent="0.35"/>
    <row r="2454" hidden="1" x14ac:dyDescent="0.35"/>
    <row r="2455" hidden="1" x14ac:dyDescent="0.35"/>
    <row r="2456" hidden="1" x14ac:dyDescent="0.35"/>
    <row r="2457" hidden="1" x14ac:dyDescent="0.35"/>
    <row r="2458" hidden="1" x14ac:dyDescent="0.35"/>
    <row r="2459" hidden="1" x14ac:dyDescent="0.35"/>
    <row r="2460" hidden="1" x14ac:dyDescent="0.35"/>
    <row r="2461" hidden="1" x14ac:dyDescent="0.35"/>
    <row r="2462" hidden="1" x14ac:dyDescent="0.35"/>
    <row r="2463" hidden="1" x14ac:dyDescent="0.35"/>
    <row r="2464" hidden="1" x14ac:dyDescent="0.35"/>
    <row r="2465" hidden="1" x14ac:dyDescent="0.35"/>
    <row r="2466" hidden="1" x14ac:dyDescent="0.35"/>
    <row r="2467" hidden="1" x14ac:dyDescent="0.35"/>
    <row r="2468" hidden="1" x14ac:dyDescent="0.35"/>
    <row r="2469" hidden="1" x14ac:dyDescent="0.35"/>
    <row r="2470" hidden="1" x14ac:dyDescent="0.35"/>
    <row r="2471" hidden="1" x14ac:dyDescent="0.35"/>
    <row r="2472" hidden="1" x14ac:dyDescent="0.35"/>
    <row r="2473" hidden="1" x14ac:dyDescent="0.35"/>
    <row r="2474" hidden="1" x14ac:dyDescent="0.35"/>
    <row r="2475" hidden="1" x14ac:dyDescent="0.35"/>
    <row r="2476" hidden="1" x14ac:dyDescent="0.35"/>
    <row r="2477" hidden="1" x14ac:dyDescent="0.35"/>
    <row r="2478" hidden="1" x14ac:dyDescent="0.35"/>
    <row r="2479" hidden="1" x14ac:dyDescent="0.35"/>
    <row r="2480" hidden="1" x14ac:dyDescent="0.35"/>
    <row r="2481" hidden="1" x14ac:dyDescent="0.35"/>
    <row r="2482" hidden="1" x14ac:dyDescent="0.35"/>
    <row r="2483" hidden="1" x14ac:dyDescent="0.35"/>
    <row r="2484" hidden="1" x14ac:dyDescent="0.35"/>
    <row r="2485" hidden="1" x14ac:dyDescent="0.35"/>
    <row r="2486" hidden="1" x14ac:dyDescent="0.35"/>
    <row r="2487" hidden="1" x14ac:dyDescent="0.35"/>
    <row r="2488" hidden="1" x14ac:dyDescent="0.35"/>
    <row r="2489" hidden="1" x14ac:dyDescent="0.35"/>
    <row r="2490" hidden="1" x14ac:dyDescent="0.35"/>
    <row r="2491" hidden="1" x14ac:dyDescent="0.35"/>
    <row r="2492" hidden="1" x14ac:dyDescent="0.35"/>
    <row r="2493" hidden="1" x14ac:dyDescent="0.35"/>
    <row r="2494" hidden="1" x14ac:dyDescent="0.35"/>
    <row r="2495" hidden="1" x14ac:dyDescent="0.35"/>
    <row r="2496" hidden="1" x14ac:dyDescent="0.35"/>
    <row r="2497" hidden="1" x14ac:dyDescent="0.35"/>
    <row r="2498" hidden="1" x14ac:dyDescent="0.35"/>
    <row r="2499" hidden="1" x14ac:dyDescent="0.35"/>
    <row r="2500" hidden="1" x14ac:dyDescent="0.35"/>
    <row r="2501" hidden="1" x14ac:dyDescent="0.35"/>
    <row r="2502" hidden="1" x14ac:dyDescent="0.35"/>
    <row r="2503" hidden="1" x14ac:dyDescent="0.35"/>
    <row r="2504" hidden="1" x14ac:dyDescent="0.35"/>
    <row r="2505" hidden="1" x14ac:dyDescent="0.35"/>
    <row r="2506" hidden="1" x14ac:dyDescent="0.35"/>
    <row r="2507" hidden="1" x14ac:dyDescent="0.35"/>
    <row r="2508" hidden="1" x14ac:dyDescent="0.35"/>
    <row r="2509" hidden="1" x14ac:dyDescent="0.35"/>
    <row r="2510" hidden="1" x14ac:dyDescent="0.35"/>
    <row r="2511" hidden="1" x14ac:dyDescent="0.35"/>
    <row r="2512" hidden="1" x14ac:dyDescent="0.35"/>
    <row r="2513" hidden="1" x14ac:dyDescent="0.35"/>
    <row r="2514" hidden="1" x14ac:dyDescent="0.35"/>
    <row r="2515" hidden="1" x14ac:dyDescent="0.35"/>
    <row r="2516" hidden="1" x14ac:dyDescent="0.35"/>
    <row r="2517" hidden="1" x14ac:dyDescent="0.35"/>
    <row r="2518" hidden="1" x14ac:dyDescent="0.35"/>
    <row r="2519" hidden="1" x14ac:dyDescent="0.35"/>
    <row r="2520" hidden="1" x14ac:dyDescent="0.35"/>
    <row r="2521" hidden="1" x14ac:dyDescent="0.35"/>
    <row r="2522" hidden="1" x14ac:dyDescent="0.35"/>
    <row r="2523" hidden="1" x14ac:dyDescent="0.35"/>
    <row r="2524" hidden="1" x14ac:dyDescent="0.35"/>
    <row r="2525" hidden="1" x14ac:dyDescent="0.35"/>
    <row r="2526" hidden="1" x14ac:dyDescent="0.35"/>
    <row r="2527" hidden="1" x14ac:dyDescent="0.35"/>
    <row r="2528" hidden="1" x14ac:dyDescent="0.35"/>
    <row r="2529" hidden="1" x14ac:dyDescent="0.35"/>
    <row r="2530" hidden="1" x14ac:dyDescent="0.35"/>
    <row r="2531" hidden="1" x14ac:dyDescent="0.35"/>
    <row r="2532" hidden="1" x14ac:dyDescent="0.35"/>
    <row r="2533" hidden="1" x14ac:dyDescent="0.35"/>
    <row r="2534" hidden="1" x14ac:dyDescent="0.35"/>
    <row r="2535" hidden="1" x14ac:dyDescent="0.35"/>
    <row r="2536" hidden="1" x14ac:dyDescent="0.35"/>
    <row r="2537" hidden="1" x14ac:dyDescent="0.35"/>
    <row r="2538" hidden="1" x14ac:dyDescent="0.35"/>
    <row r="2539" hidden="1" x14ac:dyDescent="0.35"/>
    <row r="2540" hidden="1" x14ac:dyDescent="0.35"/>
    <row r="2541" hidden="1" x14ac:dyDescent="0.35"/>
    <row r="2542" hidden="1" x14ac:dyDescent="0.35"/>
    <row r="2543" hidden="1" x14ac:dyDescent="0.35"/>
    <row r="2544" hidden="1" x14ac:dyDescent="0.35"/>
    <row r="2545" hidden="1" x14ac:dyDescent="0.35"/>
    <row r="2546" hidden="1" x14ac:dyDescent="0.35"/>
    <row r="2547" hidden="1" x14ac:dyDescent="0.35"/>
    <row r="2548" hidden="1" x14ac:dyDescent="0.35"/>
    <row r="2549" hidden="1" x14ac:dyDescent="0.35"/>
    <row r="2550" hidden="1" x14ac:dyDescent="0.35"/>
    <row r="2551" hidden="1" x14ac:dyDescent="0.35"/>
    <row r="2552" hidden="1" x14ac:dyDescent="0.35"/>
    <row r="2553" hidden="1" x14ac:dyDescent="0.35"/>
    <row r="2554" hidden="1" x14ac:dyDescent="0.35"/>
    <row r="2555" hidden="1" x14ac:dyDescent="0.35"/>
    <row r="2556" hidden="1" x14ac:dyDescent="0.35"/>
    <row r="2557" hidden="1" x14ac:dyDescent="0.35"/>
    <row r="2558" hidden="1" x14ac:dyDescent="0.35"/>
    <row r="2559" hidden="1" x14ac:dyDescent="0.35"/>
    <row r="2560" hidden="1" x14ac:dyDescent="0.35"/>
    <row r="2561" hidden="1" x14ac:dyDescent="0.35"/>
    <row r="2562" hidden="1" x14ac:dyDescent="0.35"/>
    <row r="2563" hidden="1" x14ac:dyDescent="0.35"/>
    <row r="2564" hidden="1" x14ac:dyDescent="0.35"/>
    <row r="2565" hidden="1" x14ac:dyDescent="0.35"/>
    <row r="2566" hidden="1" x14ac:dyDescent="0.35"/>
    <row r="2567" hidden="1" x14ac:dyDescent="0.35"/>
    <row r="2568" hidden="1" x14ac:dyDescent="0.35"/>
    <row r="2569" hidden="1" x14ac:dyDescent="0.35"/>
    <row r="2570" hidden="1" x14ac:dyDescent="0.35"/>
    <row r="2571" hidden="1" x14ac:dyDescent="0.35"/>
    <row r="2572" hidden="1" x14ac:dyDescent="0.35"/>
    <row r="2573" hidden="1" x14ac:dyDescent="0.35"/>
    <row r="2574" hidden="1" x14ac:dyDescent="0.35"/>
    <row r="2575" hidden="1" x14ac:dyDescent="0.35"/>
    <row r="2576" hidden="1" x14ac:dyDescent="0.35"/>
    <row r="2577" hidden="1" x14ac:dyDescent="0.35"/>
    <row r="2578" hidden="1" x14ac:dyDescent="0.35"/>
    <row r="2579" hidden="1" x14ac:dyDescent="0.35"/>
    <row r="2580" hidden="1" x14ac:dyDescent="0.35"/>
    <row r="2581" hidden="1" x14ac:dyDescent="0.35"/>
    <row r="2582" hidden="1" x14ac:dyDescent="0.35"/>
    <row r="2583" hidden="1" x14ac:dyDescent="0.35"/>
    <row r="2584" hidden="1" x14ac:dyDescent="0.35"/>
    <row r="2585" hidden="1" x14ac:dyDescent="0.35"/>
    <row r="2586" hidden="1" x14ac:dyDescent="0.35"/>
    <row r="2587" hidden="1" x14ac:dyDescent="0.35"/>
    <row r="2588" hidden="1" x14ac:dyDescent="0.35"/>
    <row r="2589" hidden="1" x14ac:dyDescent="0.35"/>
    <row r="2590" hidden="1" x14ac:dyDescent="0.35"/>
    <row r="2591" hidden="1" x14ac:dyDescent="0.35"/>
    <row r="2592" hidden="1" x14ac:dyDescent="0.35"/>
    <row r="2593" hidden="1" x14ac:dyDescent="0.35"/>
    <row r="2594" hidden="1" x14ac:dyDescent="0.35"/>
    <row r="2595" hidden="1" x14ac:dyDescent="0.35"/>
    <row r="2596" hidden="1" x14ac:dyDescent="0.35"/>
    <row r="2597" hidden="1" x14ac:dyDescent="0.35"/>
    <row r="2598" hidden="1" x14ac:dyDescent="0.35"/>
    <row r="2599" hidden="1" x14ac:dyDescent="0.35"/>
    <row r="2600" hidden="1" x14ac:dyDescent="0.35"/>
    <row r="2601" hidden="1" x14ac:dyDescent="0.35"/>
    <row r="2602" hidden="1" x14ac:dyDescent="0.35"/>
    <row r="2603" hidden="1" x14ac:dyDescent="0.35"/>
    <row r="2604" hidden="1" x14ac:dyDescent="0.35"/>
    <row r="2605" hidden="1" x14ac:dyDescent="0.35"/>
    <row r="2606" hidden="1" x14ac:dyDescent="0.35"/>
    <row r="2607" hidden="1" x14ac:dyDescent="0.35"/>
    <row r="2608" hidden="1" x14ac:dyDescent="0.35"/>
    <row r="2609" hidden="1" x14ac:dyDescent="0.35"/>
    <row r="2610" hidden="1" x14ac:dyDescent="0.35"/>
    <row r="2611" hidden="1" x14ac:dyDescent="0.35"/>
    <row r="2612" hidden="1" x14ac:dyDescent="0.35"/>
    <row r="2613" hidden="1" x14ac:dyDescent="0.35"/>
    <row r="2614" hidden="1" x14ac:dyDescent="0.35"/>
    <row r="2615" hidden="1" x14ac:dyDescent="0.35"/>
    <row r="2616" hidden="1" x14ac:dyDescent="0.35"/>
    <row r="2617" hidden="1" x14ac:dyDescent="0.35"/>
    <row r="2618" hidden="1" x14ac:dyDescent="0.35"/>
    <row r="2619" hidden="1" x14ac:dyDescent="0.35"/>
    <row r="2620" hidden="1" x14ac:dyDescent="0.35"/>
    <row r="2621" hidden="1" x14ac:dyDescent="0.35"/>
    <row r="2622" hidden="1" x14ac:dyDescent="0.35"/>
    <row r="2623" hidden="1" x14ac:dyDescent="0.35"/>
    <row r="2624" hidden="1" x14ac:dyDescent="0.35"/>
    <row r="2625" hidden="1" x14ac:dyDescent="0.35"/>
    <row r="2626" hidden="1" x14ac:dyDescent="0.35"/>
    <row r="2627" hidden="1" x14ac:dyDescent="0.35"/>
    <row r="2628" hidden="1" x14ac:dyDescent="0.35"/>
    <row r="2629" hidden="1" x14ac:dyDescent="0.35"/>
    <row r="2630" hidden="1" x14ac:dyDescent="0.35"/>
    <row r="2631" hidden="1" x14ac:dyDescent="0.35"/>
    <row r="2632" hidden="1" x14ac:dyDescent="0.35"/>
    <row r="2633" hidden="1" x14ac:dyDescent="0.35"/>
    <row r="2634" hidden="1" x14ac:dyDescent="0.35"/>
    <row r="2635" hidden="1" x14ac:dyDescent="0.35"/>
    <row r="2636" hidden="1" x14ac:dyDescent="0.35"/>
    <row r="2637" hidden="1" x14ac:dyDescent="0.35"/>
    <row r="2638" hidden="1" x14ac:dyDescent="0.35"/>
    <row r="2639" hidden="1" x14ac:dyDescent="0.35"/>
    <row r="2640" hidden="1" x14ac:dyDescent="0.35"/>
    <row r="2641" hidden="1" x14ac:dyDescent="0.35"/>
    <row r="2642" hidden="1" x14ac:dyDescent="0.35"/>
    <row r="2643" hidden="1" x14ac:dyDescent="0.35"/>
    <row r="2644" hidden="1" x14ac:dyDescent="0.35"/>
    <row r="2645" hidden="1" x14ac:dyDescent="0.35"/>
    <row r="2646" hidden="1" x14ac:dyDescent="0.35"/>
    <row r="2647" hidden="1" x14ac:dyDescent="0.35"/>
    <row r="2648" hidden="1" x14ac:dyDescent="0.35"/>
    <row r="2649" hidden="1" x14ac:dyDescent="0.35"/>
    <row r="2650" hidden="1" x14ac:dyDescent="0.35"/>
    <row r="2651" hidden="1" x14ac:dyDescent="0.35"/>
    <row r="2652" hidden="1" x14ac:dyDescent="0.35"/>
    <row r="2653" hidden="1" x14ac:dyDescent="0.35"/>
    <row r="2654" hidden="1" x14ac:dyDescent="0.35"/>
    <row r="2655" hidden="1" x14ac:dyDescent="0.35"/>
    <row r="2656" hidden="1" x14ac:dyDescent="0.35"/>
    <row r="2657" hidden="1" x14ac:dyDescent="0.35"/>
    <row r="2658" hidden="1" x14ac:dyDescent="0.35"/>
    <row r="2659" hidden="1" x14ac:dyDescent="0.35"/>
    <row r="2660" hidden="1" x14ac:dyDescent="0.35"/>
    <row r="2661" hidden="1" x14ac:dyDescent="0.35"/>
    <row r="2662" hidden="1" x14ac:dyDescent="0.35"/>
    <row r="2663" hidden="1" x14ac:dyDescent="0.35"/>
    <row r="2664" hidden="1" x14ac:dyDescent="0.35"/>
    <row r="2665" hidden="1" x14ac:dyDescent="0.35"/>
    <row r="2666" hidden="1" x14ac:dyDescent="0.35"/>
    <row r="2667" hidden="1" x14ac:dyDescent="0.35"/>
    <row r="2668" hidden="1" x14ac:dyDescent="0.35"/>
    <row r="2669" hidden="1" x14ac:dyDescent="0.35"/>
    <row r="2670" hidden="1" x14ac:dyDescent="0.35"/>
    <row r="2671" hidden="1" x14ac:dyDescent="0.35"/>
    <row r="2672" hidden="1" x14ac:dyDescent="0.35"/>
    <row r="2673" hidden="1" x14ac:dyDescent="0.35"/>
    <row r="2674" hidden="1" x14ac:dyDescent="0.35"/>
    <row r="2675" hidden="1" x14ac:dyDescent="0.35"/>
    <row r="2676" hidden="1" x14ac:dyDescent="0.35"/>
    <row r="2677" hidden="1" x14ac:dyDescent="0.35"/>
    <row r="2678" hidden="1" x14ac:dyDescent="0.35"/>
    <row r="2679" hidden="1" x14ac:dyDescent="0.35"/>
    <row r="2680" hidden="1" x14ac:dyDescent="0.35"/>
    <row r="2681" hidden="1" x14ac:dyDescent="0.35"/>
    <row r="2682" hidden="1" x14ac:dyDescent="0.35"/>
    <row r="2683" hidden="1" x14ac:dyDescent="0.35"/>
    <row r="2684" hidden="1" x14ac:dyDescent="0.35"/>
    <row r="2685" hidden="1" x14ac:dyDescent="0.35"/>
    <row r="2686" hidden="1" x14ac:dyDescent="0.35"/>
    <row r="2687" hidden="1" x14ac:dyDescent="0.35"/>
    <row r="2688" hidden="1" x14ac:dyDescent="0.35"/>
    <row r="2689" hidden="1" x14ac:dyDescent="0.35"/>
    <row r="2690" hidden="1" x14ac:dyDescent="0.35"/>
    <row r="2691" hidden="1" x14ac:dyDescent="0.35"/>
    <row r="2692" hidden="1" x14ac:dyDescent="0.35"/>
    <row r="2693" hidden="1" x14ac:dyDescent="0.35"/>
    <row r="2694" hidden="1" x14ac:dyDescent="0.35"/>
    <row r="2695" hidden="1" x14ac:dyDescent="0.35"/>
    <row r="2696" hidden="1" x14ac:dyDescent="0.35"/>
    <row r="2697" hidden="1" x14ac:dyDescent="0.35"/>
    <row r="2698" hidden="1" x14ac:dyDescent="0.35"/>
    <row r="2699" hidden="1" x14ac:dyDescent="0.35"/>
    <row r="2700" hidden="1" x14ac:dyDescent="0.35"/>
    <row r="2701" hidden="1" x14ac:dyDescent="0.35"/>
    <row r="2702" hidden="1" x14ac:dyDescent="0.35"/>
    <row r="2703" hidden="1" x14ac:dyDescent="0.35"/>
    <row r="2704" hidden="1" x14ac:dyDescent="0.35"/>
    <row r="2705" hidden="1" x14ac:dyDescent="0.35"/>
    <row r="2706" hidden="1" x14ac:dyDescent="0.35"/>
    <row r="2707" hidden="1" x14ac:dyDescent="0.35"/>
    <row r="2708" hidden="1" x14ac:dyDescent="0.35"/>
    <row r="2709" hidden="1" x14ac:dyDescent="0.35"/>
    <row r="2710" hidden="1" x14ac:dyDescent="0.35"/>
    <row r="2711" hidden="1" x14ac:dyDescent="0.35"/>
    <row r="2712" hidden="1" x14ac:dyDescent="0.35"/>
    <row r="2713" hidden="1" x14ac:dyDescent="0.35"/>
    <row r="2714" hidden="1" x14ac:dyDescent="0.35"/>
    <row r="2715" hidden="1" x14ac:dyDescent="0.35"/>
    <row r="2716" hidden="1" x14ac:dyDescent="0.35"/>
    <row r="2717" hidden="1" x14ac:dyDescent="0.35"/>
    <row r="2718" hidden="1" x14ac:dyDescent="0.35"/>
    <row r="2719" hidden="1" x14ac:dyDescent="0.35"/>
    <row r="2720" hidden="1" x14ac:dyDescent="0.35"/>
    <row r="2721" hidden="1" x14ac:dyDescent="0.35"/>
    <row r="2722" hidden="1" x14ac:dyDescent="0.35"/>
    <row r="2723" hidden="1" x14ac:dyDescent="0.35"/>
    <row r="2724" hidden="1" x14ac:dyDescent="0.35"/>
    <row r="2725" hidden="1" x14ac:dyDescent="0.35"/>
    <row r="2726" hidden="1" x14ac:dyDescent="0.35"/>
    <row r="2727" hidden="1" x14ac:dyDescent="0.35"/>
    <row r="2728" hidden="1" x14ac:dyDescent="0.35"/>
    <row r="2729" hidden="1" x14ac:dyDescent="0.35"/>
    <row r="2730" hidden="1" x14ac:dyDescent="0.35"/>
    <row r="2731" hidden="1" x14ac:dyDescent="0.35"/>
    <row r="2732" hidden="1" x14ac:dyDescent="0.35"/>
    <row r="2733" hidden="1" x14ac:dyDescent="0.35"/>
    <row r="2734" hidden="1" x14ac:dyDescent="0.35"/>
    <row r="2735" hidden="1" x14ac:dyDescent="0.35"/>
    <row r="2736" hidden="1" x14ac:dyDescent="0.35"/>
    <row r="2737" hidden="1" x14ac:dyDescent="0.35"/>
    <row r="2738" hidden="1" x14ac:dyDescent="0.35"/>
    <row r="2739" hidden="1" x14ac:dyDescent="0.35"/>
    <row r="2740" hidden="1" x14ac:dyDescent="0.35"/>
    <row r="2741" hidden="1" x14ac:dyDescent="0.35"/>
    <row r="2742" hidden="1" x14ac:dyDescent="0.35"/>
    <row r="2743" hidden="1" x14ac:dyDescent="0.35"/>
    <row r="2744" hidden="1" x14ac:dyDescent="0.35"/>
    <row r="2745" hidden="1" x14ac:dyDescent="0.35"/>
    <row r="2746" hidden="1" x14ac:dyDescent="0.35"/>
    <row r="2747" hidden="1" x14ac:dyDescent="0.35"/>
    <row r="2748" hidden="1" x14ac:dyDescent="0.35"/>
    <row r="2749" hidden="1" x14ac:dyDescent="0.35"/>
    <row r="2750" hidden="1" x14ac:dyDescent="0.35"/>
    <row r="2751" hidden="1" x14ac:dyDescent="0.35"/>
    <row r="2752" hidden="1" x14ac:dyDescent="0.35"/>
    <row r="2753" hidden="1" x14ac:dyDescent="0.35"/>
    <row r="2754" hidden="1" x14ac:dyDescent="0.35"/>
    <row r="2755" hidden="1" x14ac:dyDescent="0.35"/>
    <row r="2756" hidden="1" x14ac:dyDescent="0.35"/>
    <row r="2757" hidden="1" x14ac:dyDescent="0.35"/>
    <row r="2758" hidden="1" x14ac:dyDescent="0.35"/>
    <row r="2759" hidden="1" x14ac:dyDescent="0.35"/>
    <row r="2760" hidden="1" x14ac:dyDescent="0.35"/>
    <row r="2761" hidden="1" x14ac:dyDescent="0.35"/>
    <row r="2762" hidden="1" x14ac:dyDescent="0.35"/>
    <row r="2763" hidden="1" x14ac:dyDescent="0.35"/>
    <row r="2764" hidden="1" x14ac:dyDescent="0.35"/>
    <row r="2765" hidden="1" x14ac:dyDescent="0.35"/>
    <row r="2766" hidden="1" x14ac:dyDescent="0.35"/>
    <row r="2767" hidden="1" x14ac:dyDescent="0.35"/>
    <row r="2768" hidden="1" x14ac:dyDescent="0.35"/>
    <row r="2769" hidden="1" x14ac:dyDescent="0.35"/>
    <row r="2770" hidden="1" x14ac:dyDescent="0.35"/>
    <row r="2771" hidden="1" x14ac:dyDescent="0.35"/>
    <row r="2772" hidden="1" x14ac:dyDescent="0.35"/>
    <row r="2773" hidden="1" x14ac:dyDescent="0.35"/>
    <row r="2774" hidden="1" x14ac:dyDescent="0.35"/>
    <row r="2775" hidden="1" x14ac:dyDescent="0.35"/>
    <row r="2776" hidden="1" x14ac:dyDescent="0.35"/>
    <row r="2777" hidden="1" x14ac:dyDescent="0.35"/>
    <row r="2778" hidden="1" x14ac:dyDescent="0.35"/>
    <row r="2779" hidden="1" x14ac:dyDescent="0.35"/>
    <row r="2780" hidden="1" x14ac:dyDescent="0.35"/>
    <row r="2781" hidden="1" x14ac:dyDescent="0.35"/>
    <row r="2782" hidden="1" x14ac:dyDescent="0.35"/>
    <row r="2783" hidden="1" x14ac:dyDescent="0.35"/>
    <row r="2784" hidden="1" x14ac:dyDescent="0.35"/>
    <row r="2785" hidden="1" x14ac:dyDescent="0.35"/>
    <row r="2786" hidden="1" x14ac:dyDescent="0.35"/>
    <row r="2787" hidden="1" x14ac:dyDescent="0.35"/>
    <row r="2788" hidden="1" x14ac:dyDescent="0.35"/>
    <row r="2789" hidden="1" x14ac:dyDescent="0.35"/>
    <row r="2790" hidden="1" x14ac:dyDescent="0.35"/>
    <row r="2791" hidden="1" x14ac:dyDescent="0.35"/>
    <row r="2792" hidden="1" x14ac:dyDescent="0.35"/>
    <row r="2793" hidden="1" x14ac:dyDescent="0.35"/>
    <row r="2794" hidden="1" x14ac:dyDescent="0.35"/>
    <row r="2795" hidden="1" x14ac:dyDescent="0.35"/>
    <row r="2796" hidden="1" x14ac:dyDescent="0.35"/>
    <row r="2797" hidden="1" x14ac:dyDescent="0.35"/>
    <row r="2798" hidden="1" x14ac:dyDescent="0.35"/>
    <row r="2799" hidden="1" x14ac:dyDescent="0.35"/>
    <row r="2800" hidden="1" x14ac:dyDescent="0.35"/>
    <row r="2801" hidden="1" x14ac:dyDescent="0.35"/>
    <row r="2802" hidden="1" x14ac:dyDescent="0.35"/>
    <row r="2803" hidden="1" x14ac:dyDescent="0.35"/>
    <row r="2804" hidden="1" x14ac:dyDescent="0.35"/>
    <row r="2805" hidden="1" x14ac:dyDescent="0.35"/>
    <row r="2806" hidden="1" x14ac:dyDescent="0.35"/>
    <row r="2807" hidden="1" x14ac:dyDescent="0.35"/>
    <row r="2808" hidden="1" x14ac:dyDescent="0.35"/>
    <row r="2809" hidden="1" x14ac:dyDescent="0.35"/>
    <row r="2810" hidden="1" x14ac:dyDescent="0.35"/>
    <row r="2811" hidden="1" x14ac:dyDescent="0.35"/>
    <row r="2812" hidden="1" x14ac:dyDescent="0.35"/>
    <row r="2813" hidden="1" x14ac:dyDescent="0.35"/>
    <row r="2814" hidden="1" x14ac:dyDescent="0.35"/>
    <row r="2815" hidden="1" x14ac:dyDescent="0.35"/>
    <row r="2816" hidden="1" x14ac:dyDescent="0.35"/>
    <row r="2817" hidden="1" x14ac:dyDescent="0.35"/>
    <row r="2818" hidden="1" x14ac:dyDescent="0.35"/>
    <row r="2819" hidden="1" x14ac:dyDescent="0.35"/>
    <row r="2820" hidden="1" x14ac:dyDescent="0.35"/>
    <row r="2821" hidden="1" x14ac:dyDescent="0.35"/>
    <row r="2822" hidden="1" x14ac:dyDescent="0.35"/>
    <row r="2823" hidden="1" x14ac:dyDescent="0.35"/>
    <row r="2824" hidden="1" x14ac:dyDescent="0.35"/>
    <row r="2825" hidden="1" x14ac:dyDescent="0.35"/>
    <row r="2826" hidden="1" x14ac:dyDescent="0.35"/>
    <row r="2827" hidden="1" x14ac:dyDescent="0.35"/>
    <row r="2828" hidden="1" x14ac:dyDescent="0.35"/>
    <row r="2829" hidden="1" x14ac:dyDescent="0.35"/>
    <row r="2830" hidden="1" x14ac:dyDescent="0.35"/>
    <row r="2831" hidden="1" x14ac:dyDescent="0.35"/>
    <row r="2832" hidden="1" x14ac:dyDescent="0.35"/>
    <row r="2833" hidden="1" x14ac:dyDescent="0.35"/>
    <row r="2834" hidden="1" x14ac:dyDescent="0.35"/>
    <row r="2835" hidden="1" x14ac:dyDescent="0.35"/>
    <row r="2836" hidden="1" x14ac:dyDescent="0.35"/>
    <row r="2837" hidden="1" x14ac:dyDescent="0.35"/>
    <row r="2838" hidden="1" x14ac:dyDescent="0.35"/>
    <row r="2839" hidden="1" x14ac:dyDescent="0.35"/>
    <row r="2840" hidden="1" x14ac:dyDescent="0.35"/>
    <row r="2841" hidden="1" x14ac:dyDescent="0.35"/>
    <row r="2842" hidden="1" x14ac:dyDescent="0.35"/>
    <row r="2843" hidden="1" x14ac:dyDescent="0.35"/>
    <row r="2844" hidden="1" x14ac:dyDescent="0.35"/>
    <row r="2845" hidden="1" x14ac:dyDescent="0.35"/>
    <row r="2846" hidden="1" x14ac:dyDescent="0.35"/>
    <row r="2847" hidden="1" x14ac:dyDescent="0.35"/>
    <row r="2848" hidden="1" x14ac:dyDescent="0.35"/>
    <row r="2849" hidden="1" x14ac:dyDescent="0.35"/>
    <row r="2850" hidden="1" x14ac:dyDescent="0.35"/>
    <row r="2851" hidden="1" x14ac:dyDescent="0.35"/>
    <row r="2852" hidden="1" x14ac:dyDescent="0.35"/>
    <row r="2853" hidden="1" x14ac:dyDescent="0.35"/>
    <row r="2854" hidden="1" x14ac:dyDescent="0.35"/>
    <row r="2855" hidden="1" x14ac:dyDescent="0.35"/>
    <row r="2856" hidden="1" x14ac:dyDescent="0.35"/>
    <row r="2857" hidden="1" x14ac:dyDescent="0.35"/>
    <row r="2858" hidden="1" x14ac:dyDescent="0.35"/>
    <row r="2859" hidden="1" x14ac:dyDescent="0.35"/>
    <row r="2860" hidden="1" x14ac:dyDescent="0.35"/>
    <row r="2861" hidden="1" x14ac:dyDescent="0.35"/>
    <row r="2862" hidden="1" x14ac:dyDescent="0.35"/>
    <row r="2863" hidden="1" x14ac:dyDescent="0.35"/>
    <row r="2864" hidden="1" x14ac:dyDescent="0.35"/>
    <row r="2865" hidden="1" x14ac:dyDescent="0.35"/>
    <row r="2866" hidden="1" x14ac:dyDescent="0.35"/>
    <row r="2867" hidden="1" x14ac:dyDescent="0.35"/>
    <row r="2868" hidden="1" x14ac:dyDescent="0.35"/>
    <row r="2869" hidden="1" x14ac:dyDescent="0.35"/>
    <row r="2870" hidden="1" x14ac:dyDescent="0.35"/>
    <row r="2871" hidden="1" x14ac:dyDescent="0.35"/>
    <row r="2872" hidden="1" x14ac:dyDescent="0.35"/>
    <row r="2873" hidden="1" x14ac:dyDescent="0.35"/>
    <row r="2874" hidden="1" x14ac:dyDescent="0.35"/>
    <row r="2875" hidden="1" x14ac:dyDescent="0.35"/>
    <row r="2876" hidden="1" x14ac:dyDescent="0.35"/>
    <row r="2877" hidden="1" x14ac:dyDescent="0.35"/>
    <row r="2878" hidden="1" x14ac:dyDescent="0.35"/>
    <row r="2879" hidden="1" x14ac:dyDescent="0.35"/>
    <row r="2880" hidden="1" x14ac:dyDescent="0.35"/>
    <row r="2881" hidden="1" x14ac:dyDescent="0.35"/>
    <row r="2882" hidden="1" x14ac:dyDescent="0.35"/>
    <row r="2883" hidden="1" x14ac:dyDescent="0.35"/>
    <row r="2884" hidden="1" x14ac:dyDescent="0.35"/>
    <row r="2885" hidden="1" x14ac:dyDescent="0.35"/>
    <row r="2886" hidden="1" x14ac:dyDescent="0.35"/>
    <row r="2887" hidden="1" x14ac:dyDescent="0.35"/>
    <row r="2888" hidden="1" x14ac:dyDescent="0.35"/>
    <row r="2889" hidden="1" x14ac:dyDescent="0.35"/>
    <row r="2890" hidden="1" x14ac:dyDescent="0.35"/>
    <row r="2891" hidden="1" x14ac:dyDescent="0.35"/>
    <row r="2892" hidden="1" x14ac:dyDescent="0.35"/>
    <row r="2893" hidden="1" x14ac:dyDescent="0.35"/>
    <row r="2894" hidden="1" x14ac:dyDescent="0.35"/>
    <row r="2895" hidden="1" x14ac:dyDescent="0.35"/>
    <row r="2896" hidden="1" x14ac:dyDescent="0.35"/>
    <row r="2897" hidden="1" x14ac:dyDescent="0.35"/>
    <row r="2898" hidden="1" x14ac:dyDescent="0.35"/>
    <row r="2899" hidden="1" x14ac:dyDescent="0.35"/>
    <row r="2900" hidden="1" x14ac:dyDescent="0.35"/>
    <row r="2901" hidden="1" x14ac:dyDescent="0.35"/>
    <row r="2902" hidden="1" x14ac:dyDescent="0.35"/>
    <row r="2903" hidden="1" x14ac:dyDescent="0.35"/>
    <row r="2904" hidden="1" x14ac:dyDescent="0.35"/>
    <row r="2905" hidden="1" x14ac:dyDescent="0.35"/>
    <row r="2906" hidden="1" x14ac:dyDescent="0.35"/>
    <row r="2907" hidden="1" x14ac:dyDescent="0.35"/>
    <row r="2908" hidden="1" x14ac:dyDescent="0.35"/>
    <row r="2909" hidden="1" x14ac:dyDescent="0.35"/>
    <row r="2910" hidden="1" x14ac:dyDescent="0.35"/>
    <row r="2911" hidden="1" x14ac:dyDescent="0.35"/>
    <row r="2912" hidden="1" x14ac:dyDescent="0.35"/>
    <row r="2913" hidden="1" x14ac:dyDescent="0.35"/>
    <row r="2914" hidden="1" x14ac:dyDescent="0.35"/>
    <row r="2915" hidden="1" x14ac:dyDescent="0.35"/>
    <row r="2916" hidden="1" x14ac:dyDescent="0.35"/>
    <row r="2917" hidden="1" x14ac:dyDescent="0.35"/>
    <row r="2918" hidden="1" x14ac:dyDescent="0.35"/>
    <row r="2919" hidden="1" x14ac:dyDescent="0.35"/>
    <row r="2920" hidden="1" x14ac:dyDescent="0.35"/>
    <row r="2921" hidden="1" x14ac:dyDescent="0.35"/>
    <row r="2922" hidden="1" x14ac:dyDescent="0.35"/>
    <row r="2923" hidden="1" x14ac:dyDescent="0.35"/>
    <row r="2924" hidden="1" x14ac:dyDescent="0.35"/>
    <row r="2925" hidden="1" x14ac:dyDescent="0.35"/>
    <row r="2926" hidden="1" x14ac:dyDescent="0.35"/>
    <row r="2927" hidden="1" x14ac:dyDescent="0.35"/>
    <row r="2928" hidden="1" x14ac:dyDescent="0.35"/>
    <row r="2929" hidden="1" x14ac:dyDescent="0.35"/>
    <row r="2930" hidden="1" x14ac:dyDescent="0.35"/>
    <row r="2931" hidden="1" x14ac:dyDescent="0.35"/>
    <row r="2932" hidden="1" x14ac:dyDescent="0.35"/>
    <row r="2933" hidden="1" x14ac:dyDescent="0.35"/>
    <row r="2934" hidden="1" x14ac:dyDescent="0.35"/>
    <row r="2935" hidden="1" x14ac:dyDescent="0.35"/>
    <row r="2936" hidden="1" x14ac:dyDescent="0.35"/>
    <row r="2937" hidden="1" x14ac:dyDescent="0.35"/>
    <row r="2938" hidden="1" x14ac:dyDescent="0.35"/>
    <row r="2939" hidden="1" x14ac:dyDescent="0.35"/>
    <row r="2940" hidden="1" x14ac:dyDescent="0.35"/>
    <row r="2941" hidden="1" x14ac:dyDescent="0.35"/>
    <row r="2942" hidden="1" x14ac:dyDescent="0.35"/>
    <row r="2943" hidden="1" x14ac:dyDescent="0.35"/>
    <row r="2944" hidden="1" x14ac:dyDescent="0.35"/>
    <row r="2945" hidden="1" x14ac:dyDescent="0.35"/>
    <row r="2946" hidden="1" x14ac:dyDescent="0.35"/>
    <row r="2947" hidden="1" x14ac:dyDescent="0.35"/>
    <row r="2948" hidden="1" x14ac:dyDescent="0.35"/>
    <row r="2949" hidden="1" x14ac:dyDescent="0.35"/>
    <row r="2950" hidden="1" x14ac:dyDescent="0.35"/>
    <row r="2951" hidden="1" x14ac:dyDescent="0.35"/>
    <row r="2952" hidden="1" x14ac:dyDescent="0.35"/>
    <row r="2953" hidden="1" x14ac:dyDescent="0.35"/>
    <row r="2954" hidden="1" x14ac:dyDescent="0.35"/>
    <row r="2955" hidden="1" x14ac:dyDescent="0.35"/>
    <row r="2956" hidden="1" x14ac:dyDescent="0.35"/>
    <row r="2957" hidden="1" x14ac:dyDescent="0.35"/>
    <row r="2958" hidden="1" x14ac:dyDescent="0.35"/>
    <row r="2959" hidden="1" x14ac:dyDescent="0.35"/>
    <row r="2960" hidden="1" x14ac:dyDescent="0.35"/>
    <row r="2961" hidden="1" x14ac:dyDescent="0.35"/>
    <row r="2962" hidden="1" x14ac:dyDescent="0.35"/>
    <row r="2963" hidden="1" x14ac:dyDescent="0.35"/>
    <row r="2964" hidden="1" x14ac:dyDescent="0.35"/>
    <row r="2965" hidden="1" x14ac:dyDescent="0.35"/>
    <row r="2966" hidden="1" x14ac:dyDescent="0.35"/>
    <row r="2967" hidden="1" x14ac:dyDescent="0.35"/>
    <row r="2968" hidden="1" x14ac:dyDescent="0.35"/>
    <row r="2969" hidden="1" x14ac:dyDescent="0.35"/>
    <row r="2970" hidden="1" x14ac:dyDescent="0.35"/>
    <row r="2971" hidden="1" x14ac:dyDescent="0.35"/>
    <row r="2972" hidden="1" x14ac:dyDescent="0.35"/>
    <row r="2973" hidden="1" x14ac:dyDescent="0.35"/>
    <row r="2974" hidden="1" x14ac:dyDescent="0.35"/>
    <row r="2975" hidden="1" x14ac:dyDescent="0.35"/>
    <row r="2976" hidden="1" x14ac:dyDescent="0.35"/>
    <row r="2977" hidden="1" x14ac:dyDescent="0.35"/>
    <row r="2978" hidden="1" x14ac:dyDescent="0.35"/>
    <row r="2979" hidden="1" x14ac:dyDescent="0.35"/>
    <row r="2980" hidden="1" x14ac:dyDescent="0.35"/>
    <row r="2981" hidden="1" x14ac:dyDescent="0.35"/>
    <row r="2982" hidden="1" x14ac:dyDescent="0.35"/>
    <row r="2983" hidden="1" x14ac:dyDescent="0.35"/>
    <row r="2984" hidden="1" x14ac:dyDescent="0.35"/>
    <row r="2985" hidden="1" x14ac:dyDescent="0.35"/>
    <row r="2986" hidden="1" x14ac:dyDescent="0.35"/>
    <row r="2987" hidden="1" x14ac:dyDescent="0.35"/>
    <row r="2988" hidden="1" x14ac:dyDescent="0.35"/>
    <row r="2989" hidden="1" x14ac:dyDescent="0.35"/>
    <row r="2990" hidden="1" x14ac:dyDescent="0.35"/>
    <row r="2991" hidden="1" x14ac:dyDescent="0.35"/>
    <row r="2992" hidden="1" x14ac:dyDescent="0.35"/>
    <row r="2993" hidden="1" x14ac:dyDescent="0.35"/>
    <row r="2994" hidden="1" x14ac:dyDescent="0.35"/>
    <row r="2995" hidden="1" x14ac:dyDescent="0.35"/>
    <row r="2996" hidden="1" x14ac:dyDescent="0.35"/>
    <row r="2997" hidden="1" x14ac:dyDescent="0.35"/>
    <row r="2998" hidden="1" x14ac:dyDescent="0.35"/>
    <row r="2999" hidden="1" x14ac:dyDescent="0.35"/>
    <row r="3000" hidden="1" x14ac:dyDescent="0.35"/>
    <row r="3001" hidden="1" x14ac:dyDescent="0.35"/>
    <row r="3002" hidden="1" x14ac:dyDescent="0.35"/>
    <row r="3003" hidden="1" x14ac:dyDescent="0.35"/>
    <row r="3004" hidden="1" x14ac:dyDescent="0.35"/>
    <row r="3005" hidden="1" x14ac:dyDescent="0.35"/>
    <row r="3006" hidden="1" x14ac:dyDescent="0.35"/>
    <row r="3007" hidden="1" x14ac:dyDescent="0.35"/>
    <row r="3008" hidden="1" x14ac:dyDescent="0.35"/>
    <row r="3009" hidden="1" x14ac:dyDescent="0.35"/>
    <row r="3010" hidden="1" x14ac:dyDescent="0.35"/>
    <row r="3011" hidden="1" x14ac:dyDescent="0.35"/>
    <row r="3012" hidden="1" x14ac:dyDescent="0.35"/>
    <row r="3013" hidden="1" x14ac:dyDescent="0.35"/>
    <row r="3014" hidden="1" x14ac:dyDescent="0.35"/>
    <row r="3015" hidden="1" x14ac:dyDescent="0.35"/>
    <row r="3016" hidden="1" x14ac:dyDescent="0.35"/>
    <row r="3017" hidden="1" x14ac:dyDescent="0.35"/>
    <row r="3018" hidden="1" x14ac:dyDescent="0.35"/>
    <row r="3019" hidden="1" x14ac:dyDescent="0.35"/>
    <row r="3020" hidden="1" x14ac:dyDescent="0.35"/>
    <row r="3021" hidden="1" x14ac:dyDescent="0.35"/>
    <row r="3022" hidden="1" x14ac:dyDescent="0.35"/>
    <row r="3023" hidden="1" x14ac:dyDescent="0.35"/>
    <row r="3024" hidden="1" x14ac:dyDescent="0.35"/>
    <row r="3025" hidden="1" x14ac:dyDescent="0.35"/>
    <row r="3026" hidden="1" x14ac:dyDescent="0.35"/>
    <row r="3027" hidden="1" x14ac:dyDescent="0.35"/>
    <row r="3028" hidden="1" x14ac:dyDescent="0.35"/>
    <row r="3029" hidden="1" x14ac:dyDescent="0.35"/>
    <row r="3030" hidden="1" x14ac:dyDescent="0.35"/>
    <row r="3031" hidden="1" x14ac:dyDescent="0.35"/>
    <row r="3032" hidden="1" x14ac:dyDescent="0.35"/>
    <row r="3033" hidden="1" x14ac:dyDescent="0.35"/>
    <row r="3034" hidden="1" x14ac:dyDescent="0.35"/>
    <row r="3035" hidden="1" x14ac:dyDescent="0.35"/>
    <row r="3036" hidden="1" x14ac:dyDescent="0.35"/>
    <row r="3037" hidden="1" x14ac:dyDescent="0.35"/>
    <row r="3038" hidden="1" x14ac:dyDescent="0.35"/>
    <row r="3039" hidden="1" x14ac:dyDescent="0.35"/>
    <row r="3040" hidden="1" x14ac:dyDescent="0.35"/>
    <row r="3041" hidden="1" x14ac:dyDescent="0.35"/>
    <row r="3042" hidden="1" x14ac:dyDescent="0.35"/>
    <row r="3043" hidden="1" x14ac:dyDescent="0.35"/>
    <row r="3044" hidden="1" x14ac:dyDescent="0.35"/>
    <row r="3045" hidden="1" x14ac:dyDescent="0.35"/>
    <row r="3046" hidden="1" x14ac:dyDescent="0.35"/>
    <row r="3047" hidden="1" x14ac:dyDescent="0.35"/>
    <row r="3048" hidden="1" x14ac:dyDescent="0.35"/>
    <row r="3049" hidden="1" x14ac:dyDescent="0.35"/>
    <row r="3050" hidden="1" x14ac:dyDescent="0.35"/>
    <row r="3051" hidden="1" x14ac:dyDescent="0.35"/>
    <row r="3052" hidden="1" x14ac:dyDescent="0.35"/>
    <row r="3053" hidden="1" x14ac:dyDescent="0.35"/>
    <row r="3054" hidden="1" x14ac:dyDescent="0.35"/>
    <row r="3055" hidden="1" x14ac:dyDescent="0.35"/>
    <row r="3056" hidden="1" x14ac:dyDescent="0.35"/>
    <row r="3057" hidden="1" x14ac:dyDescent="0.35"/>
    <row r="3058" hidden="1" x14ac:dyDescent="0.35"/>
    <row r="3059" hidden="1" x14ac:dyDescent="0.35"/>
    <row r="3060" hidden="1" x14ac:dyDescent="0.35"/>
    <row r="3061" hidden="1" x14ac:dyDescent="0.35"/>
    <row r="3062" hidden="1" x14ac:dyDescent="0.35"/>
    <row r="3063" hidden="1" x14ac:dyDescent="0.35"/>
    <row r="3064" hidden="1" x14ac:dyDescent="0.35"/>
    <row r="3065" hidden="1" x14ac:dyDescent="0.35"/>
    <row r="3066" hidden="1" x14ac:dyDescent="0.35"/>
    <row r="3067" hidden="1" x14ac:dyDescent="0.35"/>
    <row r="3068" hidden="1" x14ac:dyDescent="0.35"/>
    <row r="3069" hidden="1" x14ac:dyDescent="0.35"/>
    <row r="3070" hidden="1" x14ac:dyDescent="0.35"/>
    <row r="3071" hidden="1" x14ac:dyDescent="0.35"/>
    <row r="3072" hidden="1" x14ac:dyDescent="0.35"/>
    <row r="3073" hidden="1" x14ac:dyDescent="0.35"/>
    <row r="3074" hidden="1" x14ac:dyDescent="0.35"/>
    <row r="3075" hidden="1" x14ac:dyDescent="0.35"/>
    <row r="3076" hidden="1" x14ac:dyDescent="0.35"/>
    <row r="3077" hidden="1" x14ac:dyDescent="0.35"/>
    <row r="3078" hidden="1" x14ac:dyDescent="0.35"/>
    <row r="3079" hidden="1" x14ac:dyDescent="0.35"/>
    <row r="3080" hidden="1" x14ac:dyDescent="0.35"/>
    <row r="3081" hidden="1" x14ac:dyDescent="0.35"/>
    <row r="3082" hidden="1" x14ac:dyDescent="0.35"/>
    <row r="3083" hidden="1" x14ac:dyDescent="0.35"/>
    <row r="3084" hidden="1" x14ac:dyDescent="0.35"/>
    <row r="3085" hidden="1" x14ac:dyDescent="0.35"/>
    <row r="3086" hidden="1" x14ac:dyDescent="0.35"/>
    <row r="3087" hidden="1" x14ac:dyDescent="0.35"/>
    <row r="3088" hidden="1" x14ac:dyDescent="0.35"/>
    <row r="3089" hidden="1" x14ac:dyDescent="0.35"/>
    <row r="3090" hidden="1" x14ac:dyDescent="0.35"/>
    <row r="3091" hidden="1" x14ac:dyDescent="0.35"/>
    <row r="3092" hidden="1" x14ac:dyDescent="0.35"/>
    <row r="3093" hidden="1" x14ac:dyDescent="0.35"/>
    <row r="3094" hidden="1" x14ac:dyDescent="0.35"/>
    <row r="3095" hidden="1" x14ac:dyDescent="0.35"/>
    <row r="3096" hidden="1" x14ac:dyDescent="0.35"/>
    <row r="3097" hidden="1" x14ac:dyDescent="0.35"/>
    <row r="3098" hidden="1" x14ac:dyDescent="0.35"/>
    <row r="3099" hidden="1" x14ac:dyDescent="0.35"/>
    <row r="3100" hidden="1" x14ac:dyDescent="0.35"/>
    <row r="3101" hidden="1" x14ac:dyDescent="0.35"/>
    <row r="3102" hidden="1" x14ac:dyDescent="0.35"/>
    <row r="3103" hidden="1" x14ac:dyDescent="0.35"/>
    <row r="3104" hidden="1" x14ac:dyDescent="0.35"/>
    <row r="3105" hidden="1" x14ac:dyDescent="0.35"/>
    <row r="3106" hidden="1" x14ac:dyDescent="0.35"/>
    <row r="3107" hidden="1" x14ac:dyDescent="0.35"/>
    <row r="3108" hidden="1" x14ac:dyDescent="0.35"/>
    <row r="3109" hidden="1" x14ac:dyDescent="0.35"/>
    <row r="3110" hidden="1" x14ac:dyDescent="0.35"/>
    <row r="3111" hidden="1" x14ac:dyDescent="0.35"/>
    <row r="3112" hidden="1" x14ac:dyDescent="0.35"/>
    <row r="3113" hidden="1" x14ac:dyDescent="0.35"/>
    <row r="3114" hidden="1" x14ac:dyDescent="0.35"/>
    <row r="3115" hidden="1" x14ac:dyDescent="0.35"/>
    <row r="3116" hidden="1" x14ac:dyDescent="0.35"/>
    <row r="3117" hidden="1" x14ac:dyDescent="0.35"/>
    <row r="3118" hidden="1" x14ac:dyDescent="0.35"/>
    <row r="3119" hidden="1" x14ac:dyDescent="0.35"/>
    <row r="3120" hidden="1" x14ac:dyDescent="0.35"/>
    <row r="3121" hidden="1" x14ac:dyDescent="0.35"/>
    <row r="3122" hidden="1" x14ac:dyDescent="0.35"/>
    <row r="3123" hidden="1" x14ac:dyDescent="0.35"/>
    <row r="3124" hidden="1" x14ac:dyDescent="0.35"/>
    <row r="3125" hidden="1" x14ac:dyDescent="0.35"/>
    <row r="3126" hidden="1" x14ac:dyDescent="0.35"/>
    <row r="3127" hidden="1" x14ac:dyDescent="0.35"/>
    <row r="3128" hidden="1" x14ac:dyDescent="0.35"/>
    <row r="3129" hidden="1" x14ac:dyDescent="0.35"/>
    <row r="3130" hidden="1" x14ac:dyDescent="0.35"/>
    <row r="3131" hidden="1" x14ac:dyDescent="0.35"/>
    <row r="3132" hidden="1" x14ac:dyDescent="0.35"/>
    <row r="3133" hidden="1" x14ac:dyDescent="0.35"/>
    <row r="3134" hidden="1" x14ac:dyDescent="0.35"/>
    <row r="3135" hidden="1" x14ac:dyDescent="0.35"/>
    <row r="3136" hidden="1" x14ac:dyDescent="0.35"/>
    <row r="3137" hidden="1" x14ac:dyDescent="0.35"/>
    <row r="3138" hidden="1" x14ac:dyDescent="0.35"/>
    <row r="3139" hidden="1" x14ac:dyDescent="0.35"/>
    <row r="3140" hidden="1" x14ac:dyDescent="0.35"/>
    <row r="3141" hidden="1" x14ac:dyDescent="0.35"/>
    <row r="3142" hidden="1" x14ac:dyDescent="0.35"/>
    <row r="3143" hidden="1" x14ac:dyDescent="0.35"/>
    <row r="3144" hidden="1" x14ac:dyDescent="0.35"/>
    <row r="3145" hidden="1" x14ac:dyDescent="0.35"/>
    <row r="3146" hidden="1" x14ac:dyDescent="0.35"/>
    <row r="3147" hidden="1" x14ac:dyDescent="0.35"/>
    <row r="3148" hidden="1" x14ac:dyDescent="0.35"/>
    <row r="3149" hidden="1" x14ac:dyDescent="0.35"/>
    <row r="3150" hidden="1" x14ac:dyDescent="0.35"/>
    <row r="3151" hidden="1" x14ac:dyDescent="0.35"/>
    <row r="3152" hidden="1" x14ac:dyDescent="0.35"/>
    <row r="3153" hidden="1" x14ac:dyDescent="0.35"/>
    <row r="3154" hidden="1" x14ac:dyDescent="0.35"/>
    <row r="3155" hidden="1" x14ac:dyDescent="0.35"/>
    <row r="3156" hidden="1" x14ac:dyDescent="0.35"/>
    <row r="3157" hidden="1" x14ac:dyDescent="0.35"/>
    <row r="3158" hidden="1" x14ac:dyDescent="0.35"/>
    <row r="3159" hidden="1" x14ac:dyDescent="0.35"/>
    <row r="3160" hidden="1" x14ac:dyDescent="0.35"/>
    <row r="3161" hidden="1" x14ac:dyDescent="0.35"/>
    <row r="3162" hidden="1" x14ac:dyDescent="0.35"/>
    <row r="3163" hidden="1" x14ac:dyDescent="0.35"/>
    <row r="3164" hidden="1" x14ac:dyDescent="0.35"/>
    <row r="3165" hidden="1" x14ac:dyDescent="0.35"/>
    <row r="3166" hidden="1" x14ac:dyDescent="0.35"/>
    <row r="3167" hidden="1" x14ac:dyDescent="0.35"/>
    <row r="3168" hidden="1" x14ac:dyDescent="0.35"/>
    <row r="3169" hidden="1" x14ac:dyDescent="0.35"/>
    <row r="3170" hidden="1" x14ac:dyDescent="0.35"/>
    <row r="3171" hidden="1" x14ac:dyDescent="0.35"/>
    <row r="3172" hidden="1" x14ac:dyDescent="0.35"/>
    <row r="3173" hidden="1" x14ac:dyDescent="0.35"/>
    <row r="3174" hidden="1" x14ac:dyDescent="0.35"/>
    <row r="3175" hidden="1" x14ac:dyDescent="0.35"/>
    <row r="3176" hidden="1" x14ac:dyDescent="0.35"/>
    <row r="3177" hidden="1" x14ac:dyDescent="0.35"/>
    <row r="3178" hidden="1" x14ac:dyDescent="0.35"/>
    <row r="3179" hidden="1" x14ac:dyDescent="0.35"/>
    <row r="3180" hidden="1" x14ac:dyDescent="0.35"/>
    <row r="3181" hidden="1" x14ac:dyDescent="0.35"/>
    <row r="3182" hidden="1" x14ac:dyDescent="0.35"/>
    <row r="3183" hidden="1" x14ac:dyDescent="0.35"/>
    <row r="3184" hidden="1" x14ac:dyDescent="0.35"/>
    <row r="3185" hidden="1" x14ac:dyDescent="0.35"/>
    <row r="3186" hidden="1" x14ac:dyDescent="0.35"/>
    <row r="3187" hidden="1" x14ac:dyDescent="0.35"/>
    <row r="3188" hidden="1" x14ac:dyDescent="0.35"/>
    <row r="3189" hidden="1" x14ac:dyDescent="0.35"/>
    <row r="3190" hidden="1" x14ac:dyDescent="0.35"/>
    <row r="3191" hidden="1" x14ac:dyDescent="0.35"/>
    <row r="3192" hidden="1" x14ac:dyDescent="0.35"/>
    <row r="3193" hidden="1" x14ac:dyDescent="0.35"/>
    <row r="3194" hidden="1" x14ac:dyDescent="0.35"/>
    <row r="3195" hidden="1" x14ac:dyDescent="0.35"/>
    <row r="3196" hidden="1" x14ac:dyDescent="0.35"/>
    <row r="3197" hidden="1" x14ac:dyDescent="0.35"/>
    <row r="3198" hidden="1" x14ac:dyDescent="0.35"/>
    <row r="3199" hidden="1" x14ac:dyDescent="0.35"/>
    <row r="3200" hidden="1" x14ac:dyDescent="0.35"/>
    <row r="3201" hidden="1" x14ac:dyDescent="0.35"/>
    <row r="3202" hidden="1" x14ac:dyDescent="0.35"/>
    <row r="3203" hidden="1" x14ac:dyDescent="0.35"/>
    <row r="3204" hidden="1" x14ac:dyDescent="0.35"/>
    <row r="3205" hidden="1" x14ac:dyDescent="0.35"/>
    <row r="3206" hidden="1" x14ac:dyDescent="0.35"/>
    <row r="3207" hidden="1" x14ac:dyDescent="0.35"/>
    <row r="3208" hidden="1" x14ac:dyDescent="0.35"/>
    <row r="3209" hidden="1" x14ac:dyDescent="0.35"/>
    <row r="3210" hidden="1" x14ac:dyDescent="0.35"/>
    <row r="3211" hidden="1" x14ac:dyDescent="0.35"/>
    <row r="3212" hidden="1" x14ac:dyDescent="0.35"/>
    <row r="3213" hidden="1" x14ac:dyDescent="0.35"/>
    <row r="3214" hidden="1" x14ac:dyDescent="0.35"/>
    <row r="3215" hidden="1" x14ac:dyDescent="0.35"/>
    <row r="3216" hidden="1" x14ac:dyDescent="0.35"/>
    <row r="3217" hidden="1" x14ac:dyDescent="0.35"/>
    <row r="3218" hidden="1" x14ac:dyDescent="0.35"/>
    <row r="3219" hidden="1" x14ac:dyDescent="0.35"/>
    <row r="3220" hidden="1" x14ac:dyDescent="0.35"/>
    <row r="3221" hidden="1" x14ac:dyDescent="0.35"/>
    <row r="3222" hidden="1" x14ac:dyDescent="0.35"/>
    <row r="3223" hidden="1" x14ac:dyDescent="0.35"/>
    <row r="3224" hidden="1" x14ac:dyDescent="0.35"/>
    <row r="3225" hidden="1" x14ac:dyDescent="0.35"/>
    <row r="3226" hidden="1" x14ac:dyDescent="0.35"/>
    <row r="3227" hidden="1" x14ac:dyDescent="0.35"/>
    <row r="3228" hidden="1" x14ac:dyDescent="0.35"/>
    <row r="3229" hidden="1" x14ac:dyDescent="0.35"/>
    <row r="3230" hidden="1" x14ac:dyDescent="0.35"/>
    <row r="3231" hidden="1" x14ac:dyDescent="0.35"/>
    <row r="3232" hidden="1" x14ac:dyDescent="0.35"/>
    <row r="3233" hidden="1" x14ac:dyDescent="0.35"/>
    <row r="3234" hidden="1" x14ac:dyDescent="0.35"/>
    <row r="3235" hidden="1" x14ac:dyDescent="0.35"/>
    <row r="3236" hidden="1" x14ac:dyDescent="0.35"/>
    <row r="3237" hidden="1" x14ac:dyDescent="0.35"/>
    <row r="3238" hidden="1" x14ac:dyDescent="0.35"/>
    <row r="3239" hidden="1" x14ac:dyDescent="0.35"/>
    <row r="3240" hidden="1" x14ac:dyDescent="0.35"/>
    <row r="3241" hidden="1" x14ac:dyDescent="0.35"/>
    <row r="3242" hidden="1" x14ac:dyDescent="0.35"/>
    <row r="3243" hidden="1" x14ac:dyDescent="0.35"/>
    <row r="3244" hidden="1" x14ac:dyDescent="0.35"/>
    <row r="3245" hidden="1" x14ac:dyDescent="0.35"/>
    <row r="3246" hidden="1" x14ac:dyDescent="0.35"/>
    <row r="3247" hidden="1" x14ac:dyDescent="0.35"/>
    <row r="3248" hidden="1" x14ac:dyDescent="0.35"/>
    <row r="3249" hidden="1" x14ac:dyDescent="0.35"/>
    <row r="3250" hidden="1" x14ac:dyDescent="0.35"/>
    <row r="3251" hidden="1" x14ac:dyDescent="0.35"/>
    <row r="3252" hidden="1" x14ac:dyDescent="0.35"/>
    <row r="3253" hidden="1" x14ac:dyDescent="0.35"/>
    <row r="3254" hidden="1" x14ac:dyDescent="0.35"/>
    <row r="3255" hidden="1" x14ac:dyDescent="0.35"/>
    <row r="3256" hidden="1" x14ac:dyDescent="0.35"/>
    <row r="3257" hidden="1" x14ac:dyDescent="0.35"/>
    <row r="3258" hidden="1" x14ac:dyDescent="0.35"/>
    <row r="3259" hidden="1" x14ac:dyDescent="0.35"/>
    <row r="3260" hidden="1" x14ac:dyDescent="0.35"/>
    <row r="3261" hidden="1" x14ac:dyDescent="0.35"/>
    <row r="3262" hidden="1" x14ac:dyDescent="0.35"/>
    <row r="3263" hidden="1" x14ac:dyDescent="0.35"/>
    <row r="3264" hidden="1" x14ac:dyDescent="0.35"/>
    <row r="3265" hidden="1" x14ac:dyDescent="0.35"/>
    <row r="3266" hidden="1" x14ac:dyDescent="0.35"/>
    <row r="3267" hidden="1" x14ac:dyDescent="0.35"/>
    <row r="3268" hidden="1" x14ac:dyDescent="0.35"/>
    <row r="3269" hidden="1" x14ac:dyDescent="0.35"/>
    <row r="3270" hidden="1" x14ac:dyDescent="0.35"/>
    <row r="3271" hidden="1" x14ac:dyDescent="0.35"/>
    <row r="3272" hidden="1" x14ac:dyDescent="0.35"/>
    <row r="3273" hidden="1" x14ac:dyDescent="0.35"/>
    <row r="3274" hidden="1" x14ac:dyDescent="0.35"/>
    <row r="3275" hidden="1" x14ac:dyDescent="0.35"/>
    <row r="3276" hidden="1" x14ac:dyDescent="0.35"/>
    <row r="3277" hidden="1" x14ac:dyDescent="0.35"/>
    <row r="3278" hidden="1" x14ac:dyDescent="0.35"/>
    <row r="3279" hidden="1" x14ac:dyDescent="0.35"/>
    <row r="3280" hidden="1" x14ac:dyDescent="0.35"/>
    <row r="3281" hidden="1" x14ac:dyDescent="0.35"/>
    <row r="3282" hidden="1" x14ac:dyDescent="0.35"/>
    <row r="3283" hidden="1" x14ac:dyDescent="0.35"/>
    <row r="3284" hidden="1" x14ac:dyDescent="0.35"/>
    <row r="3285" hidden="1" x14ac:dyDescent="0.35"/>
    <row r="3286" hidden="1" x14ac:dyDescent="0.35"/>
    <row r="3287" hidden="1" x14ac:dyDescent="0.35"/>
    <row r="3288" hidden="1" x14ac:dyDescent="0.35"/>
    <row r="3289" hidden="1" x14ac:dyDescent="0.35"/>
    <row r="3290" hidden="1" x14ac:dyDescent="0.35"/>
    <row r="3291" hidden="1" x14ac:dyDescent="0.35"/>
    <row r="3292" hidden="1" x14ac:dyDescent="0.35"/>
    <row r="3293" hidden="1" x14ac:dyDescent="0.35"/>
    <row r="3294" hidden="1" x14ac:dyDescent="0.35"/>
    <row r="3295" hidden="1" x14ac:dyDescent="0.35"/>
    <row r="3296" hidden="1" x14ac:dyDescent="0.35"/>
    <row r="3297" hidden="1" x14ac:dyDescent="0.35"/>
    <row r="3298" hidden="1" x14ac:dyDescent="0.35"/>
    <row r="3299" hidden="1" x14ac:dyDescent="0.35"/>
    <row r="3300" hidden="1" x14ac:dyDescent="0.35"/>
    <row r="3301" hidden="1" x14ac:dyDescent="0.35"/>
    <row r="3302" hidden="1" x14ac:dyDescent="0.35"/>
    <row r="3303" hidden="1" x14ac:dyDescent="0.35"/>
    <row r="3304" hidden="1" x14ac:dyDescent="0.35"/>
    <row r="3305" hidden="1" x14ac:dyDescent="0.35"/>
    <row r="3306" hidden="1" x14ac:dyDescent="0.35"/>
    <row r="3307" hidden="1" x14ac:dyDescent="0.35"/>
    <row r="3308" hidden="1" x14ac:dyDescent="0.35"/>
    <row r="3309" hidden="1" x14ac:dyDescent="0.35"/>
    <row r="3310" hidden="1" x14ac:dyDescent="0.35"/>
    <row r="3311" hidden="1" x14ac:dyDescent="0.35"/>
    <row r="3312" hidden="1" x14ac:dyDescent="0.35"/>
    <row r="3313" hidden="1" x14ac:dyDescent="0.35"/>
    <row r="3314" hidden="1" x14ac:dyDescent="0.35"/>
    <row r="3315" hidden="1" x14ac:dyDescent="0.35"/>
    <row r="3316" hidden="1" x14ac:dyDescent="0.35"/>
    <row r="3317" hidden="1" x14ac:dyDescent="0.35"/>
    <row r="3318" hidden="1" x14ac:dyDescent="0.35"/>
    <row r="3319" hidden="1" x14ac:dyDescent="0.35"/>
    <row r="3320" hidden="1" x14ac:dyDescent="0.35"/>
    <row r="3321" hidden="1" x14ac:dyDescent="0.35"/>
    <row r="3322" hidden="1" x14ac:dyDescent="0.35"/>
    <row r="3323" hidden="1" x14ac:dyDescent="0.35"/>
    <row r="3324" hidden="1" x14ac:dyDescent="0.35"/>
    <row r="3325" hidden="1" x14ac:dyDescent="0.35"/>
    <row r="3326" hidden="1" x14ac:dyDescent="0.35"/>
    <row r="3327" hidden="1" x14ac:dyDescent="0.35"/>
    <row r="3328" hidden="1" x14ac:dyDescent="0.35"/>
    <row r="3329" hidden="1" x14ac:dyDescent="0.35"/>
    <row r="3330" hidden="1" x14ac:dyDescent="0.35"/>
    <row r="3331" hidden="1" x14ac:dyDescent="0.35"/>
    <row r="3332" hidden="1" x14ac:dyDescent="0.35"/>
    <row r="3333" hidden="1" x14ac:dyDescent="0.35"/>
    <row r="3334" hidden="1" x14ac:dyDescent="0.35"/>
    <row r="3335" hidden="1" x14ac:dyDescent="0.35"/>
    <row r="3336" hidden="1" x14ac:dyDescent="0.35"/>
    <row r="3337" hidden="1" x14ac:dyDescent="0.35"/>
    <row r="3338" hidden="1" x14ac:dyDescent="0.35"/>
    <row r="3339" hidden="1" x14ac:dyDescent="0.35"/>
    <row r="3340" hidden="1" x14ac:dyDescent="0.35"/>
    <row r="3341" hidden="1" x14ac:dyDescent="0.35"/>
    <row r="3342" hidden="1" x14ac:dyDescent="0.35"/>
    <row r="3343" hidden="1" x14ac:dyDescent="0.35"/>
    <row r="3344" hidden="1" x14ac:dyDescent="0.35"/>
    <row r="3345" hidden="1" x14ac:dyDescent="0.35"/>
    <row r="3346" hidden="1" x14ac:dyDescent="0.35"/>
    <row r="3347" hidden="1" x14ac:dyDescent="0.35"/>
    <row r="3348" hidden="1" x14ac:dyDescent="0.35"/>
    <row r="3349" hidden="1" x14ac:dyDescent="0.35"/>
    <row r="3350" hidden="1" x14ac:dyDescent="0.35"/>
    <row r="3351" hidden="1" x14ac:dyDescent="0.35"/>
    <row r="3352" hidden="1" x14ac:dyDescent="0.35"/>
    <row r="3353" hidden="1" x14ac:dyDescent="0.35"/>
    <row r="3354" hidden="1" x14ac:dyDescent="0.35"/>
    <row r="3355" hidden="1" x14ac:dyDescent="0.35"/>
    <row r="3356" hidden="1" x14ac:dyDescent="0.35"/>
    <row r="3357" hidden="1" x14ac:dyDescent="0.35"/>
    <row r="3358" hidden="1" x14ac:dyDescent="0.35"/>
    <row r="3359" hidden="1" x14ac:dyDescent="0.35"/>
    <row r="3360" hidden="1" x14ac:dyDescent="0.35"/>
    <row r="3361" hidden="1" x14ac:dyDescent="0.35"/>
    <row r="3362" hidden="1" x14ac:dyDescent="0.35"/>
    <row r="3363" hidden="1" x14ac:dyDescent="0.35"/>
    <row r="3364" hidden="1" x14ac:dyDescent="0.35"/>
    <row r="3365" hidden="1" x14ac:dyDescent="0.35"/>
    <row r="3366" hidden="1" x14ac:dyDescent="0.35"/>
    <row r="3367" hidden="1" x14ac:dyDescent="0.35"/>
    <row r="3368" hidden="1" x14ac:dyDescent="0.35"/>
    <row r="3369" hidden="1" x14ac:dyDescent="0.35"/>
    <row r="3370" hidden="1" x14ac:dyDescent="0.35"/>
    <row r="3371" hidden="1" x14ac:dyDescent="0.35"/>
    <row r="3372" hidden="1" x14ac:dyDescent="0.35"/>
    <row r="3373" hidden="1" x14ac:dyDescent="0.35"/>
    <row r="3374" hidden="1" x14ac:dyDescent="0.35"/>
    <row r="3375" hidden="1" x14ac:dyDescent="0.35"/>
    <row r="3376" hidden="1" x14ac:dyDescent="0.35"/>
    <row r="3377" hidden="1" x14ac:dyDescent="0.35"/>
    <row r="3378" hidden="1" x14ac:dyDescent="0.35"/>
    <row r="3379" hidden="1" x14ac:dyDescent="0.35"/>
    <row r="3380" hidden="1" x14ac:dyDescent="0.35"/>
    <row r="3381" hidden="1" x14ac:dyDescent="0.35"/>
    <row r="3382" hidden="1" x14ac:dyDescent="0.35"/>
    <row r="3383" hidden="1" x14ac:dyDescent="0.35"/>
    <row r="3384" hidden="1" x14ac:dyDescent="0.35"/>
    <row r="3385" hidden="1" x14ac:dyDescent="0.35"/>
    <row r="3386" hidden="1" x14ac:dyDescent="0.35"/>
    <row r="3387" hidden="1" x14ac:dyDescent="0.35"/>
    <row r="3388" hidden="1" x14ac:dyDescent="0.35"/>
    <row r="3389" hidden="1" x14ac:dyDescent="0.35"/>
    <row r="3390" hidden="1" x14ac:dyDescent="0.35"/>
    <row r="3391" hidden="1" x14ac:dyDescent="0.35"/>
    <row r="3392" hidden="1" x14ac:dyDescent="0.35"/>
    <row r="3393" hidden="1" x14ac:dyDescent="0.35"/>
    <row r="3394" hidden="1" x14ac:dyDescent="0.35"/>
    <row r="3395" hidden="1" x14ac:dyDescent="0.35"/>
    <row r="3396" hidden="1" x14ac:dyDescent="0.35"/>
    <row r="3397" hidden="1" x14ac:dyDescent="0.35"/>
    <row r="3398" hidden="1" x14ac:dyDescent="0.35"/>
    <row r="3399" hidden="1" x14ac:dyDescent="0.35"/>
    <row r="3400" hidden="1" x14ac:dyDescent="0.35"/>
    <row r="3401" hidden="1" x14ac:dyDescent="0.35"/>
    <row r="3402" hidden="1" x14ac:dyDescent="0.35"/>
    <row r="3403" hidden="1" x14ac:dyDescent="0.35"/>
    <row r="3404" hidden="1" x14ac:dyDescent="0.35"/>
    <row r="3405" hidden="1" x14ac:dyDescent="0.35"/>
    <row r="3406" hidden="1" x14ac:dyDescent="0.35"/>
    <row r="3407" hidden="1" x14ac:dyDescent="0.35"/>
    <row r="3408" hidden="1" x14ac:dyDescent="0.35"/>
    <row r="3409" hidden="1" x14ac:dyDescent="0.35"/>
    <row r="3410" hidden="1" x14ac:dyDescent="0.35"/>
    <row r="3411" hidden="1" x14ac:dyDescent="0.35"/>
    <row r="3412" hidden="1" x14ac:dyDescent="0.35"/>
    <row r="3413" hidden="1" x14ac:dyDescent="0.35"/>
    <row r="3414" hidden="1" x14ac:dyDescent="0.35"/>
    <row r="3415" hidden="1" x14ac:dyDescent="0.35"/>
    <row r="3416" hidden="1" x14ac:dyDescent="0.35"/>
    <row r="3417" hidden="1" x14ac:dyDescent="0.35"/>
    <row r="3418" hidden="1" x14ac:dyDescent="0.35"/>
    <row r="3419" hidden="1" x14ac:dyDescent="0.35"/>
    <row r="3420" hidden="1" x14ac:dyDescent="0.35"/>
    <row r="3421" hidden="1" x14ac:dyDescent="0.35"/>
    <row r="3422" hidden="1" x14ac:dyDescent="0.35"/>
    <row r="3423" hidden="1" x14ac:dyDescent="0.35"/>
    <row r="3424" hidden="1" x14ac:dyDescent="0.35"/>
    <row r="3425" hidden="1" x14ac:dyDescent="0.35"/>
    <row r="3426" hidden="1" x14ac:dyDescent="0.35"/>
    <row r="3427" hidden="1" x14ac:dyDescent="0.35"/>
    <row r="3428" hidden="1" x14ac:dyDescent="0.35"/>
    <row r="3429" hidden="1" x14ac:dyDescent="0.35"/>
    <row r="3430" hidden="1" x14ac:dyDescent="0.35"/>
    <row r="3431" hidden="1" x14ac:dyDescent="0.35"/>
    <row r="3432" hidden="1" x14ac:dyDescent="0.35"/>
    <row r="3433" hidden="1" x14ac:dyDescent="0.35"/>
    <row r="3434" hidden="1" x14ac:dyDescent="0.35"/>
    <row r="3435" hidden="1" x14ac:dyDescent="0.35"/>
    <row r="3436" hidden="1" x14ac:dyDescent="0.35"/>
    <row r="3437" hidden="1" x14ac:dyDescent="0.35"/>
    <row r="3438" hidden="1" x14ac:dyDescent="0.35"/>
    <row r="3439" hidden="1" x14ac:dyDescent="0.35"/>
    <row r="3440" hidden="1" x14ac:dyDescent="0.35"/>
    <row r="3441" hidden="1" x14ac:dyDescent="0.35"/>
    <row r="3442" hidden="1" x14ac:dyDescent="0.35"/>
    <row r="3443" hidden="1" x14ac:dyDescent="0.35"/>
    <row r="3444" hidden="1" x14ac:dyDescent="0.35"/>
    <row r="3445" hidden="1" x14ac:dyDescent="0.35"/>
    <row r="3446" hidden="1" x14ac:dyDescent="0.35"/>
    <row r="3447" hidden="1" x14ac:dyDescent="0.35"/>
    <row r="3448" hidden="1" x14ac:dyDescent="0.35"/>
    <row r="3449" hidden="1" x14ac:dyDescent="0.35"/>
    <row r="3450" hidden="1" x14ac:dyDescent="0.35"/>
    <row r="3451" hidden="1" x14ac:dyDescent="0.35"/>
    <row r="3452" hidden="1" x14ac:dyDescent="0.35"/>
    <row r="3453" hidden="1" x14ac:dyDescent="0.35"/>
    <row r="3454" hidden="1" x14ac:dyDescent="0.35"/>
    <row r="3455" hidden="1" x14ac:dyDescent="0.35"/>
    <row r="3456" hidden="1" x14ac:dyDescent="0.35"/>
    <row r="3457" hidden="1" x14ac:dyDescent="0.35"/>
    <row r="3458" hidden="1" x14ac:dyDescent="0.35"/>
    <row r="3459" hidden="1" x14ac:dyDescent="0.35"/>
    <row r="3460" hidden="1" x14ac:dyDescent="0.35"/>
    <row r="3461" hidden="1" x14ac:dyDescent="0.35"/>
    <row r="3462" hidden="1" x14ac:dyDescent="0.35"/>
    <row r="3463" hidden="1" x14ac:dyDescent="0.35"/>
    <row r="3464" hidden="1" x14ac:dyDescent="0.35"/>
    <row r="3465" hidden="1" x14ac:dyDescent="0.35"/>
    <row r="3466" hidden="1" x14ac:dyDescent="0.35"/>
    <row r="3467" hidden="1" x14ac:dyDescent="0.35"/>
    <row r="3468" hidden="1" x14ac:dyDescent="0.35"/>
    <row r="3469" hidden="1" x14ac:dyDescent="0.35"/>
    <row r="3470" hidden="1" x14ac:dyDescent="0.35"/>
    <row r="3471" hidden="1" x14ac:dyDescent="0.35"/>
    <row r="3472" hidden="1" x14ac:dyDescent="0.35"/>
    <row r="3473" hidden="1" x14ac:dyDescent="0.35"/>
    <row r="3474" hidden="1" x14ac:dyDescent="0.35"/>
    <row r="3475" hidden="1" x14ac:dyDescent="0.35"/>
    <row r="3476" hidden="1" x14ac:dyDescent="0.35"/>
    <row r="3477" hidden="1" x14ac:dyDescent="0.35"/>
    <row r="3478" hidden="1" x14ac:dyDescent="0.35"/>
    <row r="3479" hidden="1" x14ac:dyDescent="0.35"/>
    <row r="3480" hidden="1" x14ac:dyDescent="0.35"/>
    <row r="3481" hidden="1" x14ac:dyDescent="0.35"/>
    <row r="3482" hidden="1" x14ac:dyDescent="0.35"/>
    <row r="3483" hidden="1" x14ac:dyDescent="0.35"/>
    <row r="3484" hidden="1" x14ac:dyDescent="0.35"/>
    <row r="3485" hidden="1" x14ac:dyDescent="0.35"/>
    <row r="3486" hidden="1" x14ac:dyDescent="0.35"/>
    <row r="3487" hidden="1" x14ac:dyDescent="0.35"/>
    <row r="3488" hidden="1" x14ac:dyDescent="0.35"/>
    <row r="3489" hidden="1" x14ac:dyDescent="0.35"/>
    <row r="3490" hidden="1" x14ac:dyDescent="0.35"/>
    <row r="3491" hidden="1" x14ac:dyDescent="0.35"/>
    <row r="3492" hidden="1" x14ac:dyDescent="0.35"/>
    <row r="3493" hidden="1" x14ac:dyDescent="0.35"/>
    <row r="3494" hidden="1" x14ac:dyDescent="0.35"/>
    <row r="3495" hidden="1" x14ac:dyDescent="0.35"/>
    <row r="3496" hidden="1" x14ac:dyDescent="0.35"/>
    <row r="3497" hidden="1" x14ac:dyDescent="0.35"/>
    <row r="3498" hidden="1" x14ac:dyDescent="0.35"/>
    <row r="3499" hidden="1" x14ac:dyDescent="0.35"/>
    <row r="3500" hidden="1" x14ac:dyDescent="0.35"/>
    <row r="3501" hidden="1" x14ac:dyDescent="0.35"/>
    <row r="3502" hidden="1" x14ac:dyDescent="0.35"/>
    <row r="3503" hidden="1" x14ac:dyDescent="0.35"/>
    <row r="3504" hidden="1" x14ac:dyDescent="0.35"/>
    <row r="3505" hidden="1" x14ac:dyDescent="0.35"/>
    <row r="3506" hidden="1" x14ac:dyDescent="0.35"/>
    <row r="3507" hidden="1" x14ac:dyDescent="0.35"/>
    <row r="3508" hidden="1" x14ac:dyDescent="0.35"/>
    <row r="3509" hidden="1" x14ac:dyDescent="0.35"/>
    <row r="3510" hidden="1" x14ac:dyDescent="0.35"/>
    <row r="3511" hidden="1" x14ac:dyDescent="0.35"/>
    <row r="3512" hidden="1" x14ac:dyDescent="0.35"/>
    <row r="3513" hidden="1" x14ac:dyDescent="0.35"/>
    <row r="3514" hidden="1" x14ac:dyDescent="0.35"/>
    <row r="3515" hidden="1" x14ac:dyDescent="0.35"/>
    <row r="3516" hidden="1" x14ac:dyDescent="0.35"/>
    <row r="3517" hidden="1" x14ac:dyDescent="0.35"/>
    <row r="3518" hidden="1" x14ac:dyDescent="0.35"/>
    <row r="3519" hidden="1" x14ac:dyDescent="0.35"/>
    <row r="3520" hidden="1" x14ac:dyDescent="0.35"/>
    <row r="3521" hidden="1" x14ac:dyDescent="0.35"/>
    <row r="3522" hidden="1" x14ac:dyDescent="0.35"/>
    <row r="3523" hidden="1" x14ac:dyDescent="0.35"/>
    <row r="3524" hidden="1" x14ac:dyDescent="0.35"/>
    <row r="3525" hidden="1" x14ac:dyDescent="0.35"/>
    <row r="3526" hidden="1" x14ac:dyDescent="0.35"/>
    <row r="3527" hidden="1" x14ac:dyDescent="0.35"/>
    <row r="3528" hidden="1" x14ac:dyDescent="0.35"/>
    <row r="3529" hidden="1" x14ac:dyDescent="0.35"/>
    <row r="3530" hidden="1" x14ac:dyDescent="0.35"/>
    <row r="3531" hidden="1" x14ac:dyDescent="0.35"/>
    <row r="3532" hidden="1" x14ac:dyDescent="0.35"/>
    <row r="3533" hidden="1" x14ac:dyDescent="0.35"/>
    <row r="3534" hidden="1" x14ac:dyDescent="0.35"/>
    <row r="3535" hidden="1" x14ac:dyDescent="0.35"/>
    <row r="3536" hidden="1" x14ac:dyDescent="0.35"/>
    <row r="3537" hidden="1" x14ac:dyDescent="0.35"/>
    <row r="3538" hidden="1" x14ac:dyDescent="0.35"/>
    <row r="3539" hidden="1" x14ac:dyDescent="0.35"/>
    <row r="3540" hidden="1" x14ac:dyDescent="0.35"/>
    <row r="3541" hidden="1" x14ac:dyDescent="0.35"/>
    <row r="3542" hidden="1" x14ac:dyDescent="0.35"/>
    <row r="3543" hidden="1" x14ac:dyDescent="0.35"/>
    <row r="3544" hidden="1" x14ac:dyDescent="0.35"/>
    <row r="3545" hidden="1" x14ac:dyDescent="0.35"/>
    <row r="3546" hidden="1" x14ac:dyDescent="0.35"/>
    <row r="3547" hidden="1" x14ac:dyDescent="0.35"/>
    <row r="3548" hidden="1" x14ac:dyDescent="0.35"/>
    <row r="3549" hidden="1" x14ac:dyDescent="0.35"/>
    <row r="3550" hidden="1" x14ac:dyDescent="0.35"/>
    <row r="3551" hidden="1" x14ac:dyDescent="0.35"/>
    <row r="3552" hidden="1" x14ac:dyDescent="0.35"/>
    <row r="3553" hidden="1" x14ac:dyDescent="0.35"/>
    <row r="3554" hidden="1" x14ac:dyDescent="0.35"/>
    <row r="3555" hidden="1" x14ac:dyDescent="0.35"/>
    <row r="3556" hidden="1" x14ac:dyDescent="0.35"/>
    <row r="3557" hidden="1" x14ac:dyDescent="0.35"/>
    <row r="3558" hidden="1" x14ac:dyDescent="0.35"/>
    <row r="3559" hidden="1" x14ac:dyDescent="0.35"/>
    <row r="3560" hidden="1" x14ac:dyDescent="0.35"/>
    <row r="3561" hidden="1" x14ac:dyDescent="0.35"/>
    <row r="3562" hidden="1" x14ac:dyDescent="0.35"/>
    <row r="3563" hidden="1" x14ac:dyDescent="0.35"/>
    <row r="3564" hidden="1" x14ac:dyDescent="0.35"/>
    <row r="3565" hidden="1" x14ac:dyDescent="0.35"/>
    <row r="3566" x14ac:dyDescent="0.35"/>
    <row r="3567" x14ac:dyDescent="0.35"/>
    <row r="3568" x14ac:dyDescent="0.35"/>
    <row r="3569" x14ac:dyDescent="0.35"/>
    <row r="3570" x14ac:dyDescent="0.35"/>
    <row r="3571" x14ac:dyDescent="0.35"/>
    <row r="3572" x14ac:dyDescent="0.35"/>
  </sheetData>
  <mergeCells count="11">
    <mergeCell ref="A24:C24"/>
    <mergeCell ref="A26:D26"/>
    <mergeCell ref="A28:D28"/>
    <mergeCell ref="A8:C8"/>
    <mergeCell ref="A3:B3"/>
    <mergeCell ref="A4:B4"/>
    <mergeCell ref="A5:B5"/>
    <mergeCell ref="A6:B6"/>
    <mergeCell ref="C4:D4"/>
    <mergeCell ref="C5:D5"/>
    <mergeCell ref="C6:D6"/>
  </mergeCells>
  <dataValidations count="1">
    <dataValidation type="list" allowBlank="1" showInputMessage="1" showErrorMessage="1" sqref="D8">
      <formula1>"Jan-2025, Feb-2025, Mar-2025, Apr-2025, May-2025, Jun-2025, Jul-2025, Aug-2025, Sep-2025, Oct-2025, Nov-2025, Dec-2025, Jan-2026, Feb-2026, Mar-2026, Apr-2026, May-2026, Jun-2026, Jul-2026, Aug-2026, Sep-2026, Oct-2026, Nov-2026, Dec-2026"</formula1>
    </dataValidation>
  </dataValidations>
  <hyperlinks>
    <hyperlink ref="A1" location="CoverSheet!A1" display="Back to Cover Sheet"/>
  </hyperlink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pageSetUpPr fitToPage="1"/>
  </sheetPr>
  <dimension ref="A1:XFD42"/>
  <sheetViews>
    <sheetView showGridLines="0" zoomScaleNormal="100" workbookViewId="0">
      <selection activeCell="A10" sqref="A10"/>
    </sheetView>
  </sheetViews>
  <sheetFormatPr defaultColWidth="0" defaultRowHeight="14.5" zeroHeight="1" x14ac:dyDescent="0.35"/>
  <cols>
    <col min="1" max="1" width="38.81640625" customWidth="1"/>
    <col min="2" max="2" width="38.453125" customWidth="1"/>
    <col min="3" max="3" width="32.54296875" customWidth="1"/>
    <col min="4" max="4" width="15.453125" hidden="1" customWidth="1"/>
    <col min="5" max="5" width="13.453125" hidden="1" customWidth="1"/>
    <col min="255" max="255" width="5.453125" hidden="1" customWidth="1"/>
    <col min="256" max="16384" width="5.453125" hidden="1"/>
  </cols>
  <sheetData>
    <row r="1" spans="1:254" ht="15" thickBot="1" x14ac:dyDescent="0.4">
      <c r="A1" s="51" t="s">
        <v>158</v>
      </c>
    </row>
    <row r="2" spans="1:254" ht="15" thickBot="1" x14ac:dyDescent="0.4"/>
    <row r="3" spans="1:254" ht="85" customHeight="1" x14ac:dyDescent="0.35">
      <c r="A3" s="389" t="s">
        <v>459</v>
      </c>
      <c r="B3" s="390"/>
      <c r="C3" s="267"/>
      <c r="D3" s="313"/>
      <c r="E3" s="271"/>
    </row>
    <row r="4" spans="1:254" ht="15.5" x14ac:dyDescent="0.35">
      <c r="A4" s="380" t="s">
        <v>0</v>
      </c>
      <c r="B4" s="381"/>
      <c r="C4" s="225" t="str">
        <f>CoverSheet!B13</f>
        <v>Auto Populates</v>
      </c>
      <c r="D4" s="314"/>
      <c r="E4" s="264"/>
      <c r="H4" t="str">
        <f>CoverSheet!B13</f>
        <v>Auto Populates</v>
      </c>
      <c r="I4" s="8"/>
    </row>
    <row r="5" spans="1:254" ht="15.5" x14ac:dyDescent="0.35">
      <c r="A5" s="382" t="s">
        <v>1</v>
      </c>
      <c r="B5" s="383"/>
      <c r="C5" s="213">
        <f>Contractor_Code</f>
        <v>0</v>
      </c>
      <c r="D5" s="314"/>
      <c r="E5" s="264"/>
    </row>
    <row r="6" spans="1:254" ht="16" thickBot="1" x14ac:dyDescent="0.4">
      <c r="A6" s="384" t="s">
        <v>1492</v>
      </c>
      <c r="B6" s="385"/>
      <c r="C6" s="310" t="str">
        <f>Date</f>
        <v xml:space="preserve"> </v>
      </c>
      <c r="D6" s="314"/>
      <c r="E6" s="264"/>
    </row>
    <row r="7" spans="1:254" ht="16" thickBot="1" x14ac:dyDescent="0.4">
      <c r="A7" s="395" t="s">
        <v>1528</v>
      </c>
      <c r="B7" s="396"/>
      <c r="C7" s="311"/>
      <c r="D7" s="314"/>
      <c r="E7" s="264"/>
    </row>
    <row r="8" spans="1:254" x14ac:dyDescent="0.35">
      <c r="A8" s="49"/>
      <c r="B8" s="315"/>
      <c r="C8" s="48"/>
      <c r="D8" s="314"/>
      <c r="E8" s="264"/>
    </row>
    <row r="9" spans="1:254" s="319" customFormat="1" ht="28" x14ac:dyDescent="0.35">
      <c r="A9" s="316" t="s">
        <v>162</v>
      </c>
      <c r="B9" s="210" t="s">
        <v>1495</v>
      </c>
      <c r="C9" s="211" t="s">
        <v>1496</v>
      </c>
      <c r="D9" s="317"/>
      <c r="E9" s="318"/>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c r="IJ9" s="34"/>
      <c r="IK9" s="34"/>
      <c r="IL9" s="34"/>
      <c r="IM9" s="34"/>
      <c r="IN9" s="34"/>
      <c r="IO9" s="34"/>
      <c r="IP9" s="34"/>
      <c r="IQ9" s="34"/>
      <c r="IR9" s="34"/>
      <c r="IS9" s="34"/>
      <c r="IT9" s="319">
        <v>3.472222222222222E-3</v>
      </c>
    </row>
    <row r="10" spans="1:254" s="7" customFormat="1" ht="14.5" customHeight="1" x14ac:dyDescent="0.35">
      <c r="A10" s="207"/>
      <c r="B10" s="208"/>
      <c r="C10" s="209" t="str">
        <f t="shared" ref="C10" si="0">IF(B10="Registration of New Patient",5,IF(B10="Monitoring of Patient",15,""))</f>
        <v/>
      </c>
      <c r="D10" s="219"/>
      <c r="E10" s="43"/>
    </row>
    <row r="11" spans="1:254" s="7" customFormat="1" ht="14.5" customHeight="1" x14ac:dyDescent="0.35">
      <c r="A11" s="207"/>
      <c r="B11" s="208"/>
      <c r="C11" s="209" t="str">
        <f t="shared" ref="C11:C29" si="1">IF(B11="Registration of New Patient",5,IF(B11="Monitoring of Patient",15,""))</f>
        <v/>
      </c>
      <c r="D11" s="219"/>
      <c r="E11" s="43"/>
    </row>
    <row r="12" spans="1:254" s="7" customFormat="1" ht="14.5" customHeight="1" x14ac:dyDescent="0.35">
      <c r="A12" s="207"/>
      <c r="B12" s="208"/>
      <c r="C12" s="209" t="str">
        <f t="shared" si="1"/>
        <v/>
      </c>
      <c r="D12" s="219"/>
      <c r="E12" s="43"/>
    </row>
    <row r="13" spans="1:254" s="7" customFormat="1" ht="14.5" customHeight="1" x14ac:dyDescent="0.35">
      <c r="A13" s="207"/>
      <c r="B13" s="208"/>
      <c r="C13" s="209" t="str">
        <f t="shared" si="1"/>
        <v/>
      </c>
      <c r="D13" s="219"/>
      <c r="E13" s="43"/>
    </row>
    <row r="14" spans="1:254" s="7" customFormat="1" ht="14.5" customHeight="1" x14ac:dyDescent="0.35">
      <c r="A14" s="207"/>
      <c r="B14" s="208"/>
      <c r="C14" s="209" t="str">
        <f t="shared" si="1"/>
        <v/>
      </c>
      <c r="D14" s="219"/>
      <c r="E14" s="43"/>
    </row>
    <row r="15" spans="1:254" s="7" customFormat="1" ht="14.5" customHeight="1" x14ac:dyDescent="0.35">
      <c r="A15" s="207"/>
      <c r="B15" s="208"/>
      <c r="C15" s="209" t="str">
        <f t="shared" si="1"/>
        <v/>
      </c>
      <c r="D15" s="219"/>
      <c r="E15" s="43"/>
    </row>
    <row r="16" spans="1:254" s="7" customFormat="1" ht="14.5" customHeight="1" x14ac:dyDescent="0.35">
      <c r="A16" s="207"/>
      <c r="B16" s="208"/>
      <c r="C16" s="209" t="str">
        <f t="shared" si="1"/>
        <v/>
      </c>
      <c r="D16" s="219"/>
      <c r="E16" s="43"/>
    </row>
    <row r="17" spans="1:16384" s="7" customFormat="1" ht="14.5" customHeight="1" x14ac:dyDescent="0.35">
      <c r="A17" s="207"/>
      <c r="B17" s="208"/>
      <c r="C17" s="209" t="str">
        <f t="shared" si="1"/>
        <v/>
      </c>
      <c r="D17" s="219"/>
      <c r="E17" s="43"/>
    </row>
    <row r="18" spans="1:16384" s="7" customFormat="1" ht="14.5" customHeight="1" x14ac:dyDescent="0.35">
      <c r="A18" s="207"/>
      <c r="B18" s="208"/>
      <c r="C18" s="209" t="str">
        <f t="shared" si="1"/>
        <v/>
      </c>
      <c r="D18" s="219"/>
      <c r="E18" s="43"/>
    </row>
    <row r="19" spans="1:16384" s="7" customFormat="1" ht="14.5" customHeight="1" x14ac:dyDescent="0.35">
      <c r="A19" s="207"/>
      <c r="B19" s="208"/>
      <c r="C19" s="209" t="str">
        <f t="shared" si="1"/>
        <v/>
      </c>
      <c r="D19" s="219"/>
      <c r="E19" s="43"/>
    </row>
    <row r="20" spans="1:16384" s="7" customFormat="1" ht="14.5" customHeight="1" x14ac:dyDescent="0.35">
      <c r="A20" s="207"/>
      <c r="B20" s="208"/>
      <c r="C20" s="209" t="str">
        <f t="shared" si="1"/>
        <v/>
      </c>
      <c r="D20" s="219"/>
      <c r="E20" s="43"/>
    </row>
    <row r="21" spans="1:16384" s="7" customFormat="1" ht="14.5" customHeight="1" x14ac:dyDescent="0.35">
      <c r="A21" s="207"/>
      <c r="B21" s="208"/>
      <c r="C21" s="209"/>
      <c r="D21" s="219"/>
      <c r="E21" s="43"/>
    </row>
    <row r="22" spans="1:16384" s="7" customFormat="1" ht="14.5" customHeight="1" x14ac:dyDescent="0.35">
      <c r="A22" s="207"/>
      <c r="B22" s="208"/>
      <c r="C22" s="209"/>
      <c r="D22" s="219"/>
      <c r="E22" s="43"/>
    </row>
    <row r="23" spans="1:16384" s="7" customFormat="1" ht="14.5" customHeight="1" x14ac:dyDescent="0.35">
      <c r="A23" s="207"/>
      <c r="B23" s="208"/>
      <c r="C23" s="209" t="str">
        <f t="shared" si="1"/>
        <v/>
      </c>
      <c r="D23" s="219"/>
      <c r="E23" s="43"/>
    </row>
    <row r="24" spans="1:16384" s="7" customFormat="1" ht="14.5" customHeight="1" x14ac:dyDescent="0.35">
      <c r="A24" s="207"/>
      <c r="B24" s="208"/>
      <c r="C24" s="209" t="str">
        <f t="shared" si="1"/>
        <v/>
      </c>
      <c r="D24" s="219"/>
      <c r="E24" s="43"/>
    </row>
    <row r="25" spans="1:16384" s="7" customFormat="1" ht="14.5" customHeight="1" x14ac:dyDescent="0.35">
      <c r="A25" s="207"/>
      <c r="B25" s="208"/>
      <c r="C25" s="209"/>
      <c r="D25" s="219"/>
      <c r="E25" s="43"/>
    </row>
    <row r="26" spans="1:16384" s="7" customFormat="1" ht="14.5" customHeight="1" x14ac:dyDescent="0.35">
      <c r="A26" s="207"/>
      <c r="B26" s="208"/>
      <c r="C26" s="209"/>
      <c r="D26" s="219"/>
      <c r="E26" s="43"/>
    </row>
    <row r="27" spans="1:16384" s="7" customFormat="1" ht="14.5" customHeight="1" x14ac:dyDescent="0.35">
      <c r="A27" s="207"/>
      <c r="B27" s="208"/>
      <c r="C27" s="209"/>
      <c r="D27" s="219"/>
      <c r="E27" s="43"/>
    </row>
    <row r="28" spans="1:16384" s="7" customFormat="1" ht="14.5" customHeight="1" x14ac:dyDescent="0.35">
      <c r="A28" s="207"/>
      <c r="B28" s="208"/>
      <c r="C28" s="209" t="str">
        <f t="shared" si="1"/>
        <v/>
      </c>
      <c r="D28" s="219"/>
      <c r="E28" s="43"/>
    </row>
    <row r="29" spans="1:16384" s="7" customFormat="1" ht="14.5" customHeight="1" x14ac:dyDescent="0.35">
      <c r="A29" s="207"/>
      <c r="B29" s="208"/>
      <c r="C29" s="209" t="str">
        <f t="shared" si="1"/>
        <v/>
      </c>
      <c r="D29" s="219"/>
      <c r="E29" s="43"/>
    </row>
    <row r="30" spans="1:16384" s="7" customFormat="1" x14ac:dyDescent="0.35">
      <c r="A30" s="72" t="s">
        <v>1497</v>
      </c>
      <c r="B30" s="128"/>
      <c r="C30" s="128">
        <f t="shared" ref="C30:BN30" si="2">SUM(C10:C29)</f>
        <v>0</v>
      </c>
      <c r="D30" s="128">
        <f t="shared" si="2"/>
        <v>0</v>
      </c>
      <c r="E30" s="263">
        <f t="shared" si="2"/>
        <v>0</v>
      </c>
      <c r="F30" s="312">
        <f t="shared" si="2"/>
        <v>0</v>
      </c>
      <c r="G30" s="128">
        <f t="shared" si="2"/>
        <v>0</v>
      </c>
      <c r="H30" s="128">
        <f t="shared" si="2"/>
        <v>0</v>
      </c>
      <c r="I30" s="128">
        <f t="shared" si="2"/>
        <v>0</v>
      </c>
      <c r="J30" s="128">
        <f t="shared" si="2"/>
        <v>0</v>
      </c>
      <c r="K30" s="128">
        <f t="shared" si="2"/>
        <v>0</v>
      </c>
      <c r="L30" s="128">
        <f t="shared" si="2"/>
        <v>0</v>
      </c>
      <c r="M30" s="128">
        <f t="shared" si="2"/>
        <v>0</v>
      </c>
      <c r="N30" s="128">
        <f t="shared" si="2"/>
        <v>0</v>
      </c>
      <c r="O30" s="128">
        <f t="shared" si="2"/>
        <v>0</v>
      </c>
      <c r="P30" s="128">
        <f t="shared" si="2"/>
        <v>0</v>
      </c>
      <c r="Q30" s="128">
        <f t="shared" si="2"/>
        <v>0</v>
      </c>
      <c r="R30" s="128">
        <f t="shared" si="2"/>
        <v>0</v>
      </c>
      <c r="S30" s="128">
        <f t="shared" si="2"/>
        <v>0</v>
      </c>
      <c r="T30" s="128">
        <f t="shared" si="2"/>
        <v>0</v>
      </c>
      <c r="U30" s="128">
        <f t="shared" si="2"/>
        <v>0</v>
      </c>
      <c r="V30" s="128">
        <f t="shared" si="2"/>
        <v>0</v>
      </c>
      <c r="W30" s="128">
        <f t="shared" si="2"/>
        <v>0</v>
      </c>
      <c r="X30" s="128">
        <f t="shared" si="2"/>
        <v>0</v>
      </c>
      <c r="Y30" s="128">
        <f t="shared" si="2"/>
        <v>0</v>
      </c>
      <c r="Z30" s="128">
        <f t="shared" si="2"/>
        <v>0</v>
      </c>
      <c r="AA30" s="128">
        <f t="shared" si="2"/>
        <v>0</v>
      </c>
      <c r="AB30" s="128">
        <f t="shared" si="2"/>
        <v>0</v>
      </c>
      <c r="AC30" s="128">
        <f t="shared" si="2"/>
        <v>0</v>
      </c>
      <c r="AD30" s="128">
        <f t="shared" si="2"/>
        <v>0</v>
      </c>
      <c r="AE30" s="128">
        <f t="shared" si="2"/>
        <v>0</v>
      </c>
      <c r="AF30" s="128">
        <f t="shared" si="2"/>
        <v>0</v>
      </c>
      <c r="AG30" s="128">
        <f t="shared" si="2"/>
        <v>0</v>
      </c>
      <c r="AH30" s="128">
        <f t="shared" si="2"/>
        <v>0</v>
      </c>
      <c r="AI30" s="128">
        <f t="shared" si="2"/>
        <v>0</v>
      </c>
      <c r="AJ30" s="128">
        <f t="shared" si="2"/>
        <v>0</v>
      </c>
      <c r="AK30" s="128">
        <f t="shared" si="2"/>
        <v>0</v>
      </c>
      <c r="AL30" s="128">
        <f t="shared" si="2"/>
        <v>0</v>
      </c>
      <c r="AM30" s="128">
        <f t="shared" si="2"/>
        <v>0</v>
      </c>
      <c r="AN30" s="128">
        <f t="shared" si="2"/>
        <v>0</v>
      </c>
      <c r="AO30" s="128">
        <f t="shared" si="2"/>
        <v>0</v>
      </c>
      <c r="AP30" s="128">
        <f t="shared" si="2"/>
        <v>0</v>
      </c>
      <c r="AQ30" s="128">
        <f t="shared" si="2"/>
        <v>0</v>
      </c>
      <c r="AR30" s="128">
        <f t="shared" si="2"/>
        <v>0</v>
      </c>
      <c r="AS30" s="128">
        <f t="shared" si="2"/>
        <v>0</v>
      </c>
      <c r="AT30" s="128">
        <f t="shared" si="2"/>
        <v>0</v>
      </c>
      <c r="AU30" s="128">
        <f t="shared" si="2"/>
        <v>0</v>
      </c>
      <c r="AV30" s="128">
        <f t="shared" si="2"/>
        <v>0</v>
      </c>
      <c r="AW30" s="128">
        <f t="shared" si="2"/>
        <v>0</v>
      </c>
      <c r="AX30" s="128">
        <f t="shared" si="2"/>
        <v>0</v>
      </c>
      <c r="AY30" s="128">
        <f t="shared" si="2"/>
        <v>0</v>
      </c>
      <c r="AZ30" s="128">
        <f t="shared" si="2"/>
        <v>0</v>
      </c>
      <c r="BA30" s="128">
        <f t="shared" si="2"/>
        <v>0</v>
      </c>
      <c r="BB30" s="128">
        <f t="shared" si="2"/>
        <v>0</v>
      </c>
      <c r="BC30" s="128">
        <f t="shared" si="2"/>
        <v>0</v>
      </c>
      <c r="BD30" s="128">
        <f t="shared" si="2"/>
        <v>0</v>
      </c>
      <c r="BE30" s="128">
        <f t="shared" si="2"/>
        <v>0</v>
      </c>
      <c r="BF30" s="128">
        <f t="shared" si="2"/>
        <v>0</v>
      </c>
      <c r="BG30" s="128">
        <f t="shared" si="2"/>
        <v>0</v>
      </c>
      <c r="BH30" s="128">
        <f t="shared" si="2"/>
        <v>0</v>
      </c>
      <c r="BI30" s="128">
        <f t="shared" si="2"/>
        <v>0</v>
      </c>
      <c r="BJ30" s="128">
        <f t="shared" si="2"/>
        <v>0</v>
      </c>
      <c r="BK30" s="128">
        <f t="shared" si="2"/>
        <v>0</v>
      </c>
      <c r="BL30" s="128">
        <f t="shared" si="2"/>
        <v>0</v>
      </c>
      <c r="BM30" s="128">
        <f t="shared" si="2"/>
        <v>0</v>
      </c>
      <c r="BN30" s="128">
        <f t="shared" si="2"/>
        <v>0</v>
      </c>
      <c r="BO30" s="128">
        <f t="shared" ref="BO30:DZ30" si="3">SUM(BO10:BO29)</f>
        <v>0</v>
      </c>
      <c r="BP30" s="128">
        <f t="shared" si="3"/>
        <v>0</v>
      </c>
      <c r="BQ30" s="128">
        <f t="shared" si="3"/>
        <v>0</v>
      </c>
      <c r="BR30" s="128">
        <f t="shared" si="3"/>
        <v>0</v>
      </c>
      <c r="BS30" s="128">
        <f t="shared" si="3"/>
        <v>0</v>
      </c>
      <c r="BT30" s="128">
        <f t="shared" si="3"/>
        <v>0</v>
      </c>
      <c r="BU30" s="128">
        <f t="shared" si="3"/>
        <v>0</v>
      </c>
      <c r="BV30" s="128">
        <f t="shared" si="3"/>
        <v>0</v>
      </c>
      <c r="BW30" s="128">
        <f t="shared" si="3"/>
        <v>0</v>
      </c>
      <c r="BX30" s="128">
        <f t="shared" si="3"/>
        <v>0</v>
      </c>
      <c r="BY30" s="128">
        <f t="shared" si="3"/>
        <v>0</v>
      </c>
      <c r="BZ30" s="128">
        <f t="shared" si="3"/>
        <v>0</v>
      </c>
      <c r="CA30" s="128">
        <f t="shared" si="3"/>
        <v>0</v>
      </c>
      <c r="CB30" s="128">
        <f t="shared" si="3"/>
        <v>0</v>
      </c>
      <c r="CC30" s="128">
        <f t="shared" si="3"/>
        <v>0</v>
      </c>
      <c r="CD30" s="128">
        <f t="shared" si="3"/>
        <v>0</v>
      </c>
      <c r="CE30" s="128">
        <f t="shared" si="3"/>
        <v>0</v>
      </c>
      <c r="CF30" s="128">
        <f t="shared" si="3"/>
        <v>0</v>
      </c>
      <c r="CG30" s="128">
        <f t="shared" si="3"/>
        <v>0</v>
      </c>
      <c r="CH30" s="128">
        <f t="shared" si="3"/>
        <v>0</v>
      </c>
      <c r="CI30" s="128">
        <f t="shared" si="3"/>
        <v>0</v>
      </c>
      <c r="CJ30" s="128">
        <f t="shared" si="3"/>
        <v>0</v>
      </c>
      <c r="CK30" s="128">
        <f t="shared" si="3"/>
        <v>0</v>
      </c>
      <c r="CL30" s="128">
        <f t="shared" si="3"/>
        <v>0</v>
      </c>
      <c r="CM30" s="128">
        <f t="shared" si="3"/>
        <v>0</v>
      </c>
      <c r="CN30" s="128">
        <f t="shared" si="3"/>
        <v>0</v>
      </c>
      <c r="CO30" s="128">
        <f t="shared" si="3"/>
        <v>0</v>
      </c>
      <c r="CP30" s="128">
        <f t="shared" si="3"/>
        <v>0</v>
      </c>
      <c r="CQ30" s="128">
        <f t="shared" si="3"/>
        <v>0</v>
      </c>
      <c r="CR30" s="128">
        <f t="shared" si="3"/>
        <v>0</v>
      </c>
      <c r="CS30" s="128">
        <f t="shared" si="3"/>
        <v>0</v>
      </c>
      <c r="CT30" s="128">
        <f t="shared" si="3"/>
        <v>0</v>
      </c>
      <c r="CU30" s="128">
        <f t="shared" si="3"/>
        <v>0</v>
      </c>
      <c r="CV30" s="128">
        <f t="shared" si="3"/>
        <v>0</v>
      </c>
      <c r="CW30" s="128">
        <f t="shared" si="3"/>
        <v>0</v>
      </c>
      <c r="CX30" s="128">
        <f t="shared" si="3"/>
        <v>0</v>
      </c>
      <c r="CY30" s="128">
        <f t="shared" si="3"/>
        <v>0</v>
      </c>
      <c r="CZ30" s="128">
        <f t="shared" si="3"/>
        <v>0</v>
      </c>
      <c r="DA30" s="128">
        <f t="shared" si="3"/>
        <v>0</v>
      </c>
      <c r="DB30" s="128">
        <f t="shared" si="3"/>
        <v>0</v>
      </c>
      <c r="DC30" s="128">
        <f t="shared" si="3"/>
        <v>0</v>
      </c>
      <c r="DD30" s="128">
        <f t="shared" si="3"/>
        <v>0</v>
      </c>
      <c r="DE30" s="128">
        <f t="shared" si="3"/>
        <v>0</v>
      </c>
      <c r="DF30" s="128">
        <f t="shared" si="3"/>
        <v>0</v>
      </c>
      <c r="DG30" s="128">
        <f t="shared" si="3"/>
        <v>0</v>
      </c>
      <c r="DH30" s="128">
        <f t="shared" si="3"/>
        <v>0</v>
      </c>
      <c r="DI30" s="128">
        <f t="shared" si="3"/>
        <v>0</v>
      </c>
      <c r="DJ30" s="128">
        <f t="shared" si="3"/>
        <v>0</v>
      </c>
      <c r="DK30" s="128">
        <f t="shared" si="3"/>
        <v>0</v>
      </c>
      <c r="DL30" s="128">
        <f t="shared" si="3"/>
        <v>0</v>
      </c>
      <c r="DM30" s="128">
        <f t="shared" si="3"/>
        <v>0</v>
      </c>
      <c r="DN30" s="128">
        <f t="shared" si="3"/>
        <v>0</v>
      </c>
      <c r="DO30" s="128">
        <f t="shared" si="3"/>
        <v>0</v>
      </c>
      <c r="DP30" s="128">
        <f t="shared" si="3"/>
        <v>0</v>
      </c>
      <c r="DQ30" s="128">
        <f t="shared" si="3"/>
        <v>0</v>
      </c>
      <c r="DR30" s="128">
        <f t="shared" si="3"/>
        <v>0</v>
      </c>
      <c r="DS30" s="128">
        <f t="shared" si="3"/>
        <v>0</v>
      </c>
      <c r="DT30" s="128">
        <f t="shared" si="3"/>
        <v>0</v>
      </c>
      <c r="DU30" s="128">
        <f t="shared" si="3"/>
        <v>0</v>
      </c>
      <c r="DV30" s="128">
        <f t="shared" si="3"/>
        <v>0</v>
      </c>
      <c r="DW30" s="128">
        <f t="shared" si="3"/>
        <v>0</v>
      </c>
      <c r="DX30" s="128">
        <f t="shared" si="3"/>
        <v>0</v>
      </c>
      <c r="DY30" s="128">
        <f t="shared" si="3"/>
        <v>0</v>
      </c>
      <c r="DZ30" s="128">
        <f t="shared" si="3"/>
        <v>0</v>
      </c>
      <c r="EA30" s="128">
        <f t="shared" ref="EA30:GL30" si="4">SUM(EA10:EA29)</f>
        <v>0</v>
      </c>
      <c r="EB30" s="128">
        <f t="shared" si="4"/>
        <v>0</v>
      </c>
      <c r="EC30" s="128">
        <f t="shared" si="4"/>
        <v>0</v>
      </c>
      <c r="ED30" s="128">
        <f t="shared" si="4"/>
        <v>0</v>
      </c>
      <c r="EE30" s="128">
        <f t="shared" si="4"/>
        <v>0</v>
      </c>
      <c r="EF30" s="128">
        <f t="shared" si="4"/>
        <v>0</v>
      </c>
      <c r="EG30" s="128">
        <f t="shared" si="4"/>
        <v>0</v>
      </c>
      <c r="EH30" s="128">
        <f t="shared" si="4"/>
        <v>0</v>
      </c>
      <c r="EI30" s="128">
        <f t="shared" si="4"/>
        <v>0</v>
      </c>
      <c r="EJ30" s="128">
        <f t="shared" si="4"/>
        <v>0</v>
      </c>
      <c r="EK30" s="128">
        <f t="shared" si="4"/>
        <v>0</v>
      </c>
      <c r="EL30" s="128">
        <f t="shared" si="4"/>
        <v>0</v>
      </c>
      <c r="EM30" s="128">
        <f t="shared" si="4"/>
        <v>0</v>
      </c>
      <c r="EN30" s="128">
        <f t="shared" si="4"/>
        <v>0</v>
      </c>
      <c r="EO30" s="128">
        <f t="shared" si="4"/>
        <v>0</v>
      </c>
      <c r="EP30" s="128">
        <f t="shared" si="4"/>
        <v>0</v>
      </c>
      <c r="EQ30" s="128">
        <f t="shared" si="4"/>
        <v>0</v>
      </c>
      <c r="ER30" s="128">
        <f t="shared" si="4"/>
        <v>0</v>
      </c>
      <c r="ES30" s="128">
        <f t="shared" si="4"/>
        <v>0</v>
      </c>
      <c r="ET30" s="128">
        <f t="shared" si="4"/>
        <v>0</v>
      </c>
      <c r="EU30" s="128">
        <f t="shared" si="4"/>
        <v>0</v>
      </c>
      <c r="EV30" s="128">
        <f t="shared" si="4"/>
        <v>0</v>
      </c>
      <c r="EW30" s="128">
        <f t="shared" si="4"/>
        <v>0</v>
      </c>
      <c r="EX30" s="128">
        <f t="shared" si="4"/>
        <v>0</v>
      </c>
      <c r="EY30" s="128">
        <f t="shared" si="4"/>
        <v>0</v>
      </c>
      <c r="EZ30" s="128">
        <f t="shared" si="4"/>
        <v>0</v>
      </c>
      <c r="FA30" s="128">
        <f t="shared" si="4"/>
        <v>0</v>
      </c>
      <c r="FB30" s="128">
        <f t="shared" si="4"/>
        <v>0</v>
      </c>
      <c r="FC30" s="128">
        <f t="shared" si="4"/>
        <v>0</v>
      </c>
      <c r="FD30" s="128">
        <f t="shared" si="4"/>
        <v>0</v>
      </c>
      <c r="FE30" s="128">
        <f t="shared" si="4"/>
        <v>0</v>
      </c>
      <c r="FF30" s="128">
        <f t="shared" si="4"/>
        <v>0</v>
      </c>
      <c r="FG30" s="128">
        <f t="shared" si="4"/>
        <v>0</v>
      </c>
      <c r="FH30" s="128">
        <f t="shared" si="4"/>
        <v>0</v>
      </c>
      <c r="FI30" s="128">
        <f t="shared" si="4"/>
        <v>0</v>
      </c>
      <c r="FJ30" s="128">
        <f t="shared" si="4"/>
        <v>0</v>
      </c>
      <c r="FK30" s="128">
        <f t="shared" si="4"/>
        <v>0</v>
      </c>
      <c r="FL30" s="128">
        <f t="shared" si="4"/>
        <v>0</v>
      </c>
      <c r="FM30" s="128">
        <f t="shared" si="4"/>
        <v>0</v>
      </c>
      <c r="FN30" s="128">
        <f t="shared" si="4"/>
        <v>0</v>
      </c>
      <c r="FO30" s="128">
        <f t="shared" si="4"/>
        <v>0</v>
      </c>
      <c r="FP30" s="128">
        <f t="shared" si="4"/>
        <v>0</v>
      </c>
      <c r="FQ30" s="128">
        <f t="shared" si="4"/>
        <v>0</v>
      </c>
      <c r="FR30" s="128">
        <f t="shared" si="4"/>
        <v>0</v>
      </c>
      <c r="FS30" s="128">
        <f t="shared" si="4"/>
        <v>0</v>
      </c>
      <c r="FT30" s="128">
        <f t="shared" si="4"/>
        <v>0</v>
      </c>
      <c r="FU30" s="128">
        <f t="shared" si="4"/>
        <v>0</v>
      </c>
      <c r="FV30" s="128">
        <f t="shared" si="4"/>
        <v>0</v>
      </c>
      <c r="FW30" s="128">
        <f t="shared" si="4"/>
        <v>0</v>
      </c>
      <c r="FX30" s="128">
        <f t="shared" si="4"/>
        <v>0</v>
      </c>
      <c r="FY30" s="128">
        <f t="shared" si="4"/>
        <v>0</v>
      </c>
      <c r="FZ30" s="128">
        <f t="shared" si="4"/>
        <v>0</v>
      </c>
      <c r="GA30" s="128">
        <f t="shared" si="4"/>
        <v>0</v>
      </c>
      <c r="GB30" s="128">
        <f t="shared" si="4"/>
        <v>0</v>
      </c>
      <c r="GC30" s="128">
        <f t="shared" si="4"/>
        <v>0</v>
      </c>
      <c r="GD30" s="128">
        <f t="shared" si="4"/>
        <v>0</v>
      </c>
      <c r="GE30" s="128">
        <f t="shared" si="4"/>
        <v>0</v>
      </c>
      <c r="GF30" s="128">
        <f t="shared" si="4"/>
        <v>0</v>
      </c>
      <c r="GG30" s="128">
        <f t="shared" si="4"/>
        <v>0</v>
      </c>
      <c r="GH30" s="128">
        <f t="shared" si="4"/>
        <v>0</v>
      </c>
      <c r="GI30" s="128">
        <f t="shared" si="4"/>
        <v>0</v>
      </c>
      <c r="GJ30" s="128">
        <f t="shared" si="4"/>
        <v>0</v>
      </c>
      <c r="GK30" s="128">
        <f t="shared" si="4"/>
        <v>0</v>
      </c>
      <c r="GL30" s="128">
        <f t="shared" si="4"/>
        <v>0</v>
      </c>
      <c r="GM30" s="128">
        <f t="shared" ref="GM30:IX30" si="5">SUM(GM10:GM29)</f>
        <v>0</v>
      </c>
      <c r="GN30" s="128">
        <f t="shared" si="5"/>
        <v>0</v>
      </c>
      <c r="GO30" s="128">
        <f t="shared" si="5"/>
        <v>0</v>
      </c>
      <c r="GP30" s="128">
        <f t="shared" si="5"/>
        <v>0</v>
      </c>
      <c r="GQ30" s="128">
        <f t="shared" si="5"/>
        <v>0</v>
      </c>
      <c r="GR30" s="128">
        <f t="shared" si="5"/>
        <v>0</v>
      </c>
      <c r="GS30" s="128">
        <f t="shared" si="5"/>
        <v>0</v>
      </c>
      <c r="GT30" s="128">
        <f t="shared" si="5"/>
        <v>0</v>
      </c>
      <c r="GU30" s="128">
        <f t="shared" si="5"/>
        <v>0</v>
      </c>
      <c r="GV30" s="128">
        <f t="shared" si="5"/>
        <v>0</v>
      </c>
      <c r="GW30" s="128">
        <f t="shared" si="5"/>
        <v>0</v>
      </c>
      <c r="GX30" s="128">
        <f t="shared" si="5"/>
        <v>0</v>
      </c>
      <c r="GY30" s="128">
        <f t="shared" si="5"/>
        <v>0</v>
      </c>
      <c r="GZ30" s="128">
        <f t="shared" si="5"/>
        <v>0</v>
      </c>
      <c r="HA30" s="128">
        <f t="shared" si="5"/>
        <v>0</v>
      </c>
      <c r="HB30" s="128">
        <f t="shared" si="5"/>
        <v>0</v>
      </c>
      <c r="HC30" s="128">
        <f t="shared" si="5"/>
        <v>0</v>
      </c>
      <c r="HD30" s="128">
        <f t="shared" si="5"/>
        <v>0</v>
      </c>
      <c r="HE30" s="128">
        <f t="shared" si="5"/>
        <v>0</v>
      </c>
      <c r="HF30" s="128">
        <f t="shared" si="5"/>
        <v>0</v>
      </c>
      <c r="HG30" s="128">
        <f t="shared" si="5"/>
        <v>0</v>
      </c>
      <c r="HH30" s="128">
        <f t="shared" si="5"/>
        <v>0</v>
      </c>
      <c r="HI30" s="128">
        <f t="shared" si="5"/>
        <v>0</v>
      </c>
      <c r="HJ30" s="128">
        <f t="shared" si="5"/>
        <v>0</v>
      </c>
      <c r="HK30" s="128">
        <f t="shared" si="5"/>
        <v>0</v>
      </c>
      <c r="HL30" s="128">
        <f t="shared" si="5"/>
        <v>0</v>
      </c>
      <c r="HM30" s="128">
        <f t="shared" si="5"/>
        <v>0</v>
      </c>
      <c r="HN30" s="128">
        <f t="shared" si="5"/>
        <v>0</v>
      </c>
      <c r="HO30" s="128">
        <f t="shared" si="5"/>
        <v>0</v>
      </c>
      <c r="HP30" s="128">
        <f t="shared" si="5"/>
        <v>0</v>
      </c>
      <c r="HQ30" s="128">
        <f t="shared" si="5"/>
        <v>0</v>
      </c>
      <c r="HR30" s="128">
        <f t="shared" si="5"/>
        <v>0</v>
      </c>
      <c r="HS30" s="128">
        <f t="shared" si="5"/>
        <v>0</v>
      </c>
      <c r="HT30" s="128">
        <f t="shared" si="5"/>
        <v>0</v>
      </c>
      <c r="HU30" s="128">
        <f t="shared" si="5"/>
        <v>0</v>
      </c>
      <c r="HV30" s="128">
        <f t="shared" si="5"/>
        <v>0</v>
      </c>
      <c r="HW30" s="128">
        <f t="shared" si="5"/>
        <v>0</v>
      </c>
      <c r="HX30" s="128">
        <f t="shared" si="5"/>
        <v>0</v>
      </c>
      <c r="HY30" s="128">
        <f t="shared" si="5"/>
        <v>0</v>
      </c>
      <c r="HZ30" s="128">
        <f t="shared" si="5"/>
        <v>0</v>
      </c>
      <c r="IA30" s="128">
        <f t="shared" si="5"/>
        <v>0</v>
      </c>
      <c r="IB30" s="128">
        <f t="shared" si="5"/>
        <v>0</v>
      </c>
      <c r="IC30" s="128">
        <f t="shared" si="5"/>
        <v>0</v>
      </c>
      <c r="ID30" s="128">
        <f t="shared" si="5"/>
        <v>0</v>
      </c>
      <c r="IE30" s="128">
        <f t="shared" si="5"/>
        <v>0</v>
      </c>
      <c r="IF30" s="128">
        <f t="shared" si="5"/>
        <v>0</v>
      </c>
      <c r="IG30" s="128">
        <f t="shared" si="5"/>
        <v>0</v>
      </c>
      <c r="IH30" s="128">
        <f t="shared" si="5"/>
        <v>0</v>
      </c>
      <c r="II30" s="128">
        <f t="shared" si="5"/>
        <v>0</v>
      </c>
      <c r="IJ30" s="128">
        <f t="shared" si="5"/>
        <v>0</v>
      </c>
      <c r="IK30" s="128">
        <f t="shared" si="5"/>
        <v>0</v>
      </c>
      <c r="IL30" s="128">
        <f t="shared" si="5"/>
        <v>0</v>
      </c>
      <c r="IM30" s="128">
        <f t="shared" si="5"/>
        <v>0</v>
      </c>
      <c r="IN30" s="128">
        <f t="shared" si="5"/>
        <v>0</v>
      </c>
      <c r="IO30" s="128">
        <f t="shared" si="5"/>
        <v>0</v>
      </c>
      <c r="IP30" s="128">
        <f t="shared" si="5"/>
        <v>0</v>
      </c>
      <c r="IQ30" s="128">
        <f t="shared" si="5"/>
        <v>0</v>
      </c>
      <c r="IR30" s="128">
        <f t="shared" si="5"/>
        <v>0</v>
      </c>
      <c r="IS30" s="128">
        <f t="shared" si="5"/>
        <v>0</v>
      </c>
      <c r="IT30" s="128">
        <f t="shared" si="5"/>
        <v>0</v>
      </c>
      <c r="IU30" s="128">
        <f t="shared" si="5"/>
        <v>0</v>
      </c>
      <c r="IV30" s="128">
        <f t="shared" si="5"/>
        <v>0</v>
      </c>
      <c r="IW30" s="128">
        <f t="shared" si="5"/>
        <v>0</v>
      </c>
      <c r="IX30" s="128">
        <f t="shared" si="5"/>
        <v>0</v>
      </c>
      <c r="IY30" s="128">
        <f t="shared" ref="IY30:LJ30" si="6">SUM(IY10:IY29)</f>
        <v>0</v>
      </c>
      <c r="IZ30" s="128">
        <f t="shared" si="6"/>
        <v>0</v>
      </c>
      <c r="JA30" s="128">
        <f t="shared" si="6"/>
        <v>0</v>
      </c>
      <c r="JB30" s="128">
        <f t="shared" si="6"/>
        <v>0</v>
      </c>
      <c r="JC30" s="128">
        <f t="shared" si="6"/>
        <v>0</v>
      </c>
      <c r="JD30" s="128">
        <f t="shared" si="6"/>
        <v>0</v>
      </c>
      <c r="JE30" s="128">
        <f t="shared" si="6"/>
        <v>0</v>
      </c>
      <c r="JF30" s="128">
        <f t="shared" si="6"/>
        <v>0</v>
      </c>
      <c r="JG30" s="128">
        <f t="shared" si="6"/>
        <v>0</v>
      </c>
      <c r="JH30" s="128">
        <f t="shared" si="6"/>
        <v>0</v>
      </c>
      <c r="JI30" s="128">
        <f t="shared" si="6"/>
        <v>0</v>
      </c>
      <c r="JJ30" s="128">
        <f t="shared" si="6"/>
        <v>0</v>
      </c>
      <c r="JK30" s="128">
        <f t="shared" si="6"/>
        <v>0</v>
      </c>
      <c r="JL30" s="128">
        <f t="shared" si="6"/>
        <v>0</v>
      </c>
      <c r="JM30" s="128">
        <f t="shared" si="6"/>
        <v>0</v>
      </c>
      <c r="JN30" s="128">
        <f t="shared" si="6"/>
        <v>0</v>
      </c>
      <c r="JO30" s="128">
        <f t="shared" si="6"/>
        <v>0</v>
      </c>
      <c r="JP30" s="128">
        <f t="shared" si="6"/>
        <v>0</v>
      </c>
      <c r="JQ30" s="128">
        <f t="shared" si="6"/>
        <v>0</v>
      </c>
      <c r="JR30" s="128">
        <f t="shared" si="6"/>
        <v>0</v>
      </c>
      <c r="JS30" s="128">
        <f t="shared" si="6"/>
        <v>0</v>
      </c>
      <c r="JT30" s="128">
        <f t="shared" si="6"/>
        <v>0</v>
      </c>
      <c r="JU30" s="128">
        <f t="shared" si="6"/>
        <v>0</v>
      </c>
      <c r="JV30" s="128">
        <f t="shared" si="6"/>
        <v>0</v>
      </c>
      <c r="JW30" s="128">
        <f t="shared" si="6"/>
        <v>0</v>
      </c>
      <c r="JX30" s="128">
        <f t="shared" si="6"/>
        <v>0</v>
      </c>
      <c r="JY30" s="128">
        <f t="shared" si="6"/>
        <v>0</v>
      </c>
      <c r="JZ30" s="128">
        <f t="shared" si="6"/>
        <v>0</v>
      </c>
      <c r="KA30" s="128">
        <f t="shared" si="6"/>
        <v>0</v>
      </c>
      <c r="KB30" s="128">
        <f t="shared" si="6"/>
        <v>0</v>
      </c>
      <c r="KC30" s="128">
        <f t="shared" si="6"/>
        <v>0</v>
      </c>
      <c r="KD30" s="128">
        <f t="shared" si="6"/>
        <v>0</v>
      </c>
      <c r="KE30" s="128">
        <f t="shared" si="6"/>
        <v>0</v>
      </c>
      <c r="KF30" s="128">
        <f t="shared" si="6"/>
        <v>0</v>
      </c>
      <c r="KG30" s="128">
        <f t="shared" si="6"/>
        <v>0</v>
      </c>
      <c r="KH30" s="128">
        <f t="shared" si="6"/>
        <v>0</v>
      </c>
      <c r="KI30" s="128">
        <f t="shared" si="6"/>
        <v>0</v>
      </c>
      <c r="KJ30" s="128">
        <f t="shared" si="6"/>
        <v>0</v>
      </c>
      <c r="KK30" s="128">
        <f t="shared" si="6"/>
        <v>0</v>
      </c>
      <c r="KL30" s="128">
        <f t="shared" si="6"/>
        <v>0</v>
      </c>
      <c r="KM30" s="128">
        <f t="shared" si="6"/>
        <v>0</v>
      </c>
      <c r="KN30" s="128">
        <f t="shared" si="6"/>
        <v>0</v>
      </c>
      <c r="KO30" s="128">
        <f t="shared" si="6"/>
        <v>0</v>
      </c>
      <c r="KP30" s="128">
        <f t="shared" si="6"/>
        <v>0</v>
      </c>
      <c r="KQ30" s="128">
        <f t="shared" si="6"/>
        <v>0</v>
      </c>
      <c r="KR30" s="128">
        <f t="shared" si="6"/>
        <v>0</v>
      </c>
      <c r="KS30" s="128">
        <f t="shared" si="6"/>
        <v>0</v>
      </c>
      <c r="KT30" s="128">
        <f t="shared" si="6"/>
        <v>0</v>
      </c>
      <c r="KU30" s="128">
        <f t="shared" si="6"/>
        <v>0</v>
      </c>
      <c r="KV30" s="128">
        <f t="shared" si="6"/>
        <v>0</v>
      </c>
      <c r="KW30" s="128">
        <f t="shared" si="6"/>
        <v>0</v>
      </c>
      <c r="KX30" s="128">
        <f t="shared" si="6"/>
        <v>0</v>
      </c>
      <c r="KY30" s="128">
        <f t="shared" si="6"/>
        <v>0</v>
      </c>
      <c r="KZ30" s="128">
        <f t="shared" si="6"/>
        <v>0</v>
      </c>
      <c r="LA30" s="128">
        <f t="shared" si="6"/>
        <v>0</v>
      </c>
      <c r="LB30" s="128">
        <f t="shared" si="6"/>
        <v>0</v>
      </c>
      <c r="LC30" s="128">
        <f t="shared" si="6"/>
        <v>0</v>
      </c>
      <c r="LD30" s="128">
        <f t="shared" si="6"/>
        <v>0</v>
      </c>
      <c r="LE30" s="128">
        <f t="shared" si="6"/>
        <v>0</v>
      </c>
      <c r="LF30" s="128">
        <f t="shared" si="6"/>
        <v>0</v>
      </c>
      <c r="LG30" s="128">
        <f t="shared" si="6"/>
        <v>0</v>
      </c>
      <c r="LH30" s="128">
        <f t="shared" si="6"/>
        <v>0</v>
      </c>
      <c r="LI30" s="128">
        <f t="shared" si="6"/>
        <v>0</v>
      </c>
      <c r="LJ30" s="128">
        <f t="shared" si="6"/>
        <v>0</v>
      </c>
      <c r="LK30" s="128">
        <f t="shared" ref="LK30:NV30" si="7">SUM(LK10:LK29)</f>
        <v>0</v>
      </c>
      <c r="LL30" s="128">
        <f t="shared" si="7"/>
        <v>0</v>
      </c>
      <c r="LM30" s="128">
        <f t="shared" si="7"/>
        <v>0</v>
      </c>
      <c r="LN30" s="128">
        <f t="shared" si="7"/>
        <v>0</v>
      </c>
      <c r="LO30" s="128">
        <f t="shared" si="7"/>
        <v>0</v>
      </c>
      <c r="LP30" s="128">
        <f t="shared" si="7"/>
        <v>0</v>
      </c>
      <c r="LQ30" s="128">
        <f t="shared" si="7"/>
        <v>0</v>
      </c>
      <c r="LR30" s="128">
        <f t="shared" si="7"/>
        <v>0</v>
      </c>
      <c r="LS30" s="128">
        <f t="shared" si="7"/>
        <v>0</v>
      </c>
      <c r="LT30" s="128">
        <f t="shared" si="7"/>
        <v>0</v>
      </c>
      <c r="LU30" s="128">
        <f t="shared" si="7"/>
        <v>0</v>
      </c>
      <c r="LV30" s="128">
        <f t="shared" si="7"/>
        <v>0</v>
      </c>
      <c r="LW30" s="128">
        <f t="shared" si="7"/>
        <v>0</v>
      </c>
      <c r="LX30" s="128">
        <f t="shared" si="7"/>
        <v>0</v>
      </c>
      <c r="LY30" s="128">
        <f t="shared" si="7"/>
        <v>0</v>
      </c>
      <c r="LZ30" s="128">
        <f t="shared" si="7"/>
        <v>0</v>
      </c>
      <c r="MA30" s="128">
        <f t="shared" si="7"/>
        <v>0</v>
      </c>
      <c r="MB30" s="128">
        <f t="shared" si="7"/>
        <v>0</v>
      </c>
      <c r="MC30" s="128">
        <f t="shared" si="7"/>
        <v>0</v>
      </c>
      <c r="MD30" s="128">
        <f t="shared" si="7"/>
        <v>0</v>
      </c>
      <c r="ME30" s="128">
        <f t="shared" si="7"/>
        <v>0</v>
      </c>
      <c r="MF30" s="128">
        <f t="shared" si="7"/>
        <v>0</v>
      </c>
      <c r="MG30" s="128">
        <f t="shared" si="7"/>
        <v>0</v>
      </c>
      <c r="MH30" s="128">
        <f t="shared" si="7"/>
        <v>0</v>
      </c>
      <c r="MI30" s="128">
        <f t="shared" si="7"/>
        <v>0</v>
      </c>
      <c r="MJ30" s="128">
        <f t="shared" si="7"/>
        <v>0</v>
      </c>
      <c r="MK30" s="128">
        <f t="shared" si="7"/>
        <v>0</v>
      </c>
      <c r="ML30" s="128">
        <f t="shared" si="7"/>
        <v>0</v>
      </c>
      <c r="MM30" s="128">
        <f t="shared" si="7"/>
        <v>0</v>
      </c>
      <c r="MN30" s="128">
        <f t="shared" si="7"/>
        <v>0</v>
      </c>
      <c r="MO30" s="128">
        <f t="shared" si="7"/>
        <v>0</v>
      </c>
      <c r="MP30" s="128">
        <f t="shared" si="7"/>
        <v>0</v>
      </c>
      <c r="MQ30" s="128">
        <f t="shared" si="7"/>
        <v>0</v>
      </c>
      <c r="MR30" s="128">
        <f t="shared" si="7"/>
        <v>0</v>
      </c>
      <c r="MS30" s="128">
        <f t="shared" si="7"/>
        <v>0</v>
      </c>
      <c r="MT30" s="128">
        <f t="shared" si="7"/>
        <v>0</v>
      </c>
      <c r="MU30" s="128">
        <f t="shared" si="7"/>
        <v>0</v>
      </c>
      <c r="MV30" s="128">
        <f t="shared" si="7"/>
        <v>0</v>
      </c>
      <c r="MW30" s="128">
        <f t="shared" si="7"/>
        <v>0</v>
      </c>
      <c r="MX30" s="128">
        <f t="shared" si="7"/>
        <v>0</v>
      </c>
      <c r="MY30" s="128">
        <f t="shared" si="7"/>
        <v>0</v>
      </c>
      <c r="MZ30" s="128">
        <f t="shared" si="7"/>
        <v>0</v>
      </c>
      <c r="NA30" s="128">
        <f t="shared" si="7"/>
        <v>0</v>
      </c>
      <c r="NB30" s="128">
        <f t="shared" si="7"/>
        <v>0</v>
      </c>
      <c r="NC30" s="128">
        <f t="shared" si="7"/>
        <v>0</v>
      </c>
      <c r="ND30" s="128">
        <f t="shared" si="7"/>
        <v>0</v>
      </c>
      <c r="NE30" s="128">
        <f t="shared" si="7"/>
        <v>0</v>
      </c>
      <c r="NF30" s="128">
        <f t="shared" si="7"/>
        <v>0</v>
      </c>
      <c r="NG30" s="128">
        <f t="shared" si="7"/>
        <v>0</v>
      </c>
      <c r="NH30" s="128">
        <f t="shared" si="7"/>
        <v>0</v>
      </c>
      <c r="NI30" s="128">
        <f t="shared" si="7"/>
        <v>0</v>
      </c>
      <c r="NJ30" s="128">
        <f t="shared" si="7"/>
        <v>0</v>
      </c>
      <c r="NK30" s="128">
        <f t="shared" si="7"/>
        <v>0</v>
      </c>
      <c r="NL30" s="128">
        <f t="shared" si="7"/>
        <v>0</v>
      </c>
      <c r="NM30" s="128">
        <f t="shared" si="7"/>
        <v>0</v>
      </c>
      <c r="NN30" s="128">
        <f t="shared" si="7"/>
        <v>0</v>
      </c>
      <c r="NO30" s="128">
        <f t="shared" si="7"/>
        <v>0</v>
      </c>
      <c r="NP30" s="128">
        <f t="shared" si="7"/>
        <v>0</v>
      </c>
      <c r="NQ30" s="128">
        <f t="shared" si="7"/>
        <v>0</v>
      </c>
      <c r="NR30" s="128">
        <f t="shared" si="7"/>
        <v>0</v>
      </c>
      <c r="NS30" s="128">
        <f t="shared" si="7"/>
        <v>0</v>
      </c>
      <c r="NT30" s="128">
        <f t="shared" si="7"/>
        <v>0</v>
      </c>
      <c r="NU30" s="128">
        <f t="shared" si="7"/>
        <v>0</v>
      </c>
      <c r="NV30" s="128">
        <f t="shared" si="7"/>
        <v>0</v>
      </c>
      <c r="NW30" s="128">
        <f t="shared" ref="NW30:QH30" si="8">SUM(NW10:NW29)</f>
        <v>0</v>
      </c>
      <c r="NX30" s="128">
        <f t="shared" si="8"/>
        <v>0</v>
      </c>
      <c r="NY30" s="128">
        <f t="shared" si="8"/>
        <v>0</v>
      </c>
      <c r="NZ30" s="128">
        <f t="shared" si="8"/>
        <v>0</v>
      </c>
      <c r="OA30" s="128">
        <f t="shared" si="8"/>
        <v>0</v>
      </c>
      <c r="OB30" s="128">
        <f t="shared" si="8"/>
        <v>0</v>
      </c>
      <c r="OC30" s="128">
        <f t="shared" si="8"/>
        <v>0</v>
      </c>
      <c r="OD30" s="128">
        <f t="shared" si="8"/>
        <v>0</v>
      </c>
      <c r="OE30" s="128">
        <f t="shared" si="8"/>
        <v>0</v>
      </c>
      <c r="OF30" s="128">
        <f t="shared" si="8"/>
        <v>0</v>
      </c>
      <c r="OG30" s="128">
        <f t="shared" si="8"/>
        <v>0</v>
      </c>
      <c r="OH30" s="128">
        <f t="shared" si="8"/>
        <v>0</v>
      </c>
      <c r="OI30" s="128">
        <f t="shared" si="8"/>
        <v>0</v>
      </c>
      <c r="OJ30" s="128">
        <f t="shared" si="8"/>
        <v>0</v>
      </c>
      <c r="OK30" s="128">
        <f t="shared" si="8"/>
        <v>0</v>
      </c>
      <c r="OL30" s="128">
        <f t="shared" si="8"/>
        <v>0</v>
      </c>
      <c r="OM30" s="128">
        <f t="shared" si="8"/>
        <v>0</v>
      </c>
      <c r="ON30" s="128">
        <f t="shared" si="8"/>
        <v>0</v>
      </c>
      <c r="OO30" s="128">
        <f t="shared" si="8"/>
        <v>0</v>
      </c>
      <c r="OP30" s="128">
        <f t="shared" si="8"/>
        <v>0</v>
      </c>
      <c r="OQ30" s="128">
        <f t="shared" si="8"/>
        <v>0</v>
      </c>
      <c r="OR30" s="128">
        <f t="shared" si="8"/>
        <v>0</v>
      </c>
      <c r="OS30" s="128">
        <f t="shared" si="8"/>
        <v>0</v>
      </c>
      <c r="OT30" s="128">
        <f t="shared" si="8"/>
        <v>0</v>
      </c>
      <c r="OU30" s="128">
        <f t="shared" si="8"/>
        <v>0</v>
      </c>
      <c r="OV30" s="128">
        <f t="shared" si="8"/>
        <v>0</v>
      </c>
      <c r="OW30" s="128">
        <f t="shared" si="8"/>
        <v>0</v>
      </c>
      <c r="OX30" s="128">
        <f t="shared" si="8"/>
        <v>0</v>
      </c>
      <c r="OY30" s="128">
        <f t="shared" si="8"/>
        <v>0</v>
      </c>
      <c r="OZ30" s="128">
        <f t="shared" si="8"/>
        <v>0</v>
      </c>
      <c r="PA30" s="128">
        <f t="shared" si="8"/>
        <v>0</v>
      </c>
      <c r="PB30" s="128">
        <f t="shared" si="8"/>
        <v>0</v>
      </c>
      <c r="PC30" s="128">
        <f t="shared" si="8"/>
        <v>0</v>
      </c>
      <c r="PD30" s="128">
        <f t="shared" si="8"/>
        <v>0</v>
      </c>
      <c r="PE30" s="128">
        <f t="shared" si="8"/>
        <v>0</v>
      </c>
      <c r="PF30" s="128">
        <f t="shared" si="8"/>
        <v>0</v>
      </c>
      <c r="PG30" s="128">
        <f t="shared" si="8"/>
        <v>0</v>
      </c>
      <c r="PH30" s="128">
        <f t="shared" si="8"/>
        <v>0</v>
      </c>
      <c r="PI30" s="128">
        <f t="shared" si="8"/>
        <v>0</v>
      </c>
      <c r="PJ30" s="128">
        <f t="shared" si="8"/>
        <v>0</v>
      </c>
      <c r="PK30" s="128">
        <f t="shared" si="8"/>
        <v>0</v>
      </c>
      <c r="PL30" s="128">
        <f t="shared" si="8"/>
        <v>0</v>
      </c>
      <c r="PM30" s="128">
        <f t="shared" si="8"/>
        <v>0</v>
      </c>
      <c r="PN30" s="128">
        <f t="shared" si="8"/>
        <v>0</v>
      </c>
      <c r="PO30" s="128">
        <f t="shared" si="8"/>
        <v>0</v>
      </c>
      <c r="PP30" s="128">
        <f t="shared" si="8"/>
        <v>0</v>
      </c>
      <c r="PQ30" s="128">
        <f t="shared" si="8"/>
        <v>0</v>
      </c>
      <c r="PR30" s="128">
        <f t="shared" si="8"/>
        <v>0</v>
      </c>
      <c r="PS30" s="128">
        <f t="shared" si="8"/>
        <v>0</v>
      </c>
      <c r="PT30" s="128">
        <f t="shared" si="8"/>
        <v>0</v>
      </c>
      <c r="PU30" s="128">
        <f t="shared" si="8"/>
        <v>0</v>
      </c>
      <c r="PV30" s="128">
        <f t="shared" si="8"/>
        <v>0</v>
      </c>
      <c r="PW30" s="128">
        <f t="shared" si="8"/>
        <v>0</v>
      </c>
      <c r="PX30" s="128">
        <f t="shared" si="8"/>
        <v>0</v>
      </c>
      <c r="PY30" s="128">
        <f t="shared" si="8"/>
        <v>0</v>
      </c>
      <c r="PZ30" s="128">
        <f t="shared" si="8"/>
        <v>0</v>
      </c>
      <c r="QA30" s="128">
        <f t="shared" si="8"/>
        <v>0</v>
      </c>
      <c r="QB30" s="128">
        <f t="shared" si="8"/>
        <v>0</v>
      </c>
      <c r="QC30" s="128">
        <f t="shared" si="8"/>
        <v>0</v>
      </c>
      <c r="QD30" s="128">
        <f t="shared" si="8"/>
        <v>0</v>
      </c>
      <c r="QE30" s="128">
        <f t="shared" si="8"/>
        <v>0</v>
      </c>
      <c r="QF30" s="128">
        <f t="shared" si="8"/>
        <v>0</v>
      </c>
      <c r="QG30" s="128">
        <f t="shared" si="8"/>
        <v>0</v>
      </c>
      <c r="QH30" s="128">
        <f t="shared" si="8"/>
        <v>0</v>
      </c>
      <c r="QI30" s="128">
        <f t="shared" ref="QI30:ST30" si="9">SUM(QI10:QI29)</f>
        <v>0</v>
      </c>
      <c r="QJ30" s="128">
        <f t="shared" si="9"/>
        <v>0</v>
      </c>
      <c r="QK30" s="128">
        <f t="shared" si="9"/>
        <v>0</v>
      </c>
      <c r="QL30" s="128">
        <f t="shared" si="9"/>
        <v>0</v>
      </c>
      <c r="QM30" s="128">
        <f t="shared" si="9"/>
        <v>0</v>
      </c>
      <c r="QN30" s="128">
        <f t="shared" si="9"/>
        <v>0</v>
      </c>
      <c r="QO30" s="128">
        <f t="shared" si="9"/>
        <v>0</v>
      </c>
      <c r="QP30" s="128">
        <f t="shared" si="9"/>
        <v>0</v>
      </c>
      <c r="QQ30" s="128">
        <f t="shared" si="9"/>
        <v>0</v>
      </c>
      <c r="QR30" s="128">
        <f t="shared" si="9"/>
        <v>0</v>
      </c>
      <c r="QS30" s="128">
        <f t="shared" si="9"/>
        <v>0</v>
      </c>
      <c r="QT30" s="128">
        <f t="shared" si="9"/>
        <v>0</v>
      </c>
      <c r="QU30" s="128">
        <f t="shared" si="9"/>
        <v>0</v>
      </c>
      <c r="QV30" s="128">
        <f t="shared" si="9"/>
        <v>0</v>
      </c>
      <c r="QW30" s="128">
        <f t="shared" si="9"/>
        <v>0</v>
      </c>
      <c r="QX30" s="128">
        <f t="shared" si="9"/>
        <v>0</v>
      </c>
      <c r="QY30" s="128">
        <f t="shared" si="9"/>
        <v>0</v>
      </c>
      <c r="QZ30" s="128">
        <f t="shared" si="9"/>
        <v>0</v>
      </c>
      <c r="RA30" s="128">
        <f t="shared" si="9"/>
        <v>0</v>
      </c>
      <c r="RB30" s="128">
        <f t="shared" si="9"/>
        <v>0</v>
      </c>
      <c r="RC30" s="128">
        <f t="shared" si="9"/>
        <v>0</v>
      </c>
      <c r="RD30" s="128">
        <f t="shared" si="9"/>
        <v>0</v>
      </c>
      <c r="RE30" s="128">
        <f t="shared" si="9"/>
        <v>0</v>
      </c>
      <c r="RF30" s="128">
        <f t="shared" si="9"/>
        <v>0</v>
      </c>
      <c r="RG30" s="128">
        <f t="shared" si="9"/>
        <v>0</v>
      </c>
      <c r="RH30" s="128">
        <f t="shared" si="9"/>
        <v>0</v>
      </c>
      <c r="RI30" s="128">
        <f t="shared" si="9"/>
        <v>0</v>
      </c>
      <c r="RJ30" s="128">
        <f t="shared" si="9"/>
        <v>0</v>
      </c>
      <c r="RK30" s="128">
        <f t="shared" si="9"/>
        <v>0</v>
      </c>
      <c r="RL30" s="128">
        <f t="shared" si="9"/>
        <v>0</v>
      </c>
      <c r="RM30" s="128">
        <f t="shared" si="9"/>
        <v>0</v>
      </c>
      <c r="RN30" s="128">
        <f t="shared" si="9"/>
        <v>0</v>
      </c>
      <c r="RO30" s="128">
        <f t="shared" si="9"/>
        <v>0</v>
      </c>
      <c r="RP30" s="128">
        <f t="shared" si="9"/>
        <v>0</v>
      </c>
      <c r="RQ30" s="128">
        <f t="shared" si="9"/>
        <v>0</v>
      </c>
      <c r="RR30" s="128">
        <f t="shared" si="9"/>
        <v>0</v>
      </c>
      <c r="RS30" s="128">
        <f t="shared" si="9"/>
        <v>0</v>
      </c>
      <c r="RT30" s="128">
        <f t="shared" si="9"/>
        <v>0</v>
      </c>
      <c r="RU30" s="128">
        <f t="shared" si="9"/>
        <v>0</v>
      </c>
      <c r="RV30" s="128">
        <f t="shared" si="9"/>
        <v>0</v>
      </c>
      <c r="RW30" s="128">
        <f t="shared" si="9"/>
        <v>0</v>
      </c>
      <c r="RX30" s="128">
        <f t="shared" si="9"/>
        <v>0</v>
      </c>
      <c r="RY30" s="128">
        <f t="shared" si="9"/>
        <v>0</v>
      </c>
      <c r="RZ30" s="128">
        <f t="shared" si="9"/>
        <v>0</v>
      </c>
      <c r="SA30" s="128">
        <f t="shared" si="9"/>
        <v>0</v>
      </c>
      <c r="SB30" s="128">
        <f t="shared" si="9"/>
        <v>0</v>
      </c>
      <c r="SC30" s="128">
        <f t="shared" si="9"/>
        <v>0</v>
      </c>
      <c r="SD30" s="128">
        <f t="shared" si="9"/>
        <v>0</v>
      </c>
      <c r="SE30" s="128">
        <f t="shared" si="9"/>
        <v>0</v>
      </c>
      <c r="SF30" s="128">
        <f t="shared" si="9"/>
        <v>0</v>
      </c>
      <c r="SG30" s="128">
        <f t="shared" si="9"/>
        <v>0</v>
      </c>
      <c r="SH30" s="128">
        <f t="shared" si="9"/>
        <v>0</v>
      </c>
      <c r="SI30" s="128">
        <f t="shared" si="9"/>
        <v>0</v>
      </c>
      <c r="SJ30" s="128">
        <f t="shared" si="9"/>
        <v>0</v>
      </c>
      <c r="SK30" s="128">
        <f t="shared" si="9"/>
        <v>0</v>
      </c>
      <c r="SL30" s="128">
        <f t="shared" si="9"/>
        <v>0</v>
      </c>
      <c r="SM30" s="128">
        <f t="shared" si="9"/>
        <v>0</v>
      </c>
      <c r="SN30" s="128">
        <f t="shared" si="9"/>
        <v>0</v>
      </c>
      <c r="SO30" s="128">
        <f t="shared" si="9"/>
        <v>0</v>
      </c>
      <c r="SP30" s="128">
        <f t="shared" si="9"/>
        <v>0</v>
      </c>
      <c r="SQ30" s="128">
        <f t="shared" si="9"/>
        <v>0</v>
      </c>
      <c r="SR30" s="128">
        <f t="shared" si="9"/>
        <v>0</v>
      </c>
      <c r="SS30" s="128">
        <f t="shared" si="9"/>
        <v>0</v>
      </c>
      <c r="ST30" s="128">
        <f t="shared" si="9"/>
        <v>0</v>
      </c>
      <c r="SU30" s="128">
        <f t="shared" ref="SU30:VF30" si="10">SUM(SU10:SU29)</f>
        <v>0</v>
      </c>
      <c r="SV30" s="128">
        <f t="shared" si="10"/>
        <v>0</v>
      </c>
      <c r="SW30" s="128">
        <f t="shared" si="10"/>
        <v>0</v>
      </c>
      <c r="SX30" s="128">
        <f t="shared" si="10"/>
        <v>0</v>
      </c>
      <c r="SY30" s="128">
        <f t="shared" si="10"/>
        <v>0</v>
      </c>
      <c r="SZ30" s="128">
        <f t="shared" si="10"/>
        <v>0</v>
      </c>
      <c r="TA30" s="128">
        <f t="shared" si="10"/>
        <v>0</v>
      </c>
      <c r="TB30" s="128">
        <f t="shared" si="10"/>
        <v>0</v>
      </c>
      <c r="TC30" s="128">
        <f t="shared" si="10"/>
        <v>0</v>
      </c>
      <c r="TD30" s="128">
        <f t="shared" si="10"/>
        <v>0</v>
      </c>
      <c r="TE30" s="128">
        <f t="shared" si="10"/>
        <v>0</v>
      </c>
      <c r="TF30" s="128">
        <f t="shared" si="10"/>
        <v>0</v>
      </c>
      <c r="TG30" s="128">
        <f t="shared" si="10"/>
        <v>0</v>
      </c>
      <c r="TH30" s="128">
        <f t="shared" si="10"/>
        <v>0</v>
      </c>
      <c r="TI30" s="128">
        <f t="shared" si="10"/>
        <v>0</v>
      </c>
      <c r="TJ30" s="128">
        <f t="shared" si="10"/>
        <v>0</v>
      </c>
      <c r="TK30" s="128">
        <f t="shared" si="10"/>
        <v>0</v>
      </c>
      <c r="TL30" s="128">
        <f t="shared" si="10"/>
        <v>0</v>
      </c>
      <c r="TM30" s="128">
        <f t="shared" si="10"/>
        <v>0</v>
      </c>
      <c r="TN30" s="128">
        <f t="shared" si="10"/>
        <v>0</v>
      </c>
      <c r="TO30" s="128">
        <f t="shared" si="10"/>
        <v>0</v>
      </c>
      <c r="TP30" s="128">
        <f t="shared" si="10"/>
        <v>0</v>
      </c>
      <c r="TQ30" s="128">
        <f t="shared" si="10"/>
        <v>0</v>
      </c>
      <c r="TR30" s="128">
        <f t="shared" si="10"/>
        <v>0</v>
      </c>
      <c r="TS30" s="128">
        <f t="shared" si="10"/>
        <v>0</v>
      </c>
      <c r="TT30" s="128">
        <f t="shared" si="10"/>
        <v>0</v>
      </c>
      <c r="TU30" s="128">
        <f t="shared" si="10"/>
        <v>0</v>
      </c>
      <c r="TV30" s="128">
        <f t="shared" si="10"/>
        <v>0</v>
      </c>
      <c r="TW30" s="128">
        <f t="shared" si="10"/>
        <v>0</v>
      </c>
      <c r="TX30" s="128">
        <f t="shared" si="10"/>
        <v>0</v>
      </c>
      <c r="TY30" s="128">
        <f t="shared" si="10"/>
        <v>0</v>
      </c>
      <c r="TZ30" s="128">
        <f t="shared" si="10"/>
        <v>0</v>
      </c>
      <c r="UA30" s="128">
        <f t="shared" si="10"/>
        <v>0</v>
      </c>
      <c r="UB30" s="128">
        <f t="shared" si="10"/>
        <v>0</v>
      </c>
      <c r="UC30" s="128">
        <f t="shared" si="10"/>
        <v>0</v>
      </c>
      <c r="UD30" s="128">
        <f t="shared" si="10"/>
        <v>0</v>
      </c>
      <c r="UE30" s="128">
        <f t="shared" si="10"/>
        <v>0</v>
      </c>
      <c r="UF30" s="128">
        <f t="shared" si="10"/>
        <v>0</v>
      </c>
      <c r="UG30" s="128">
        <f t="shared" si="10"/>
        <v>0</v>
      </c>
      <c r="UH30" s="128">
        <f t="shared" si="10"/>
        <v>0</v>
      </c>
      <c r="UI30" s="128">
        <f t="shared" si="10"/>
        <v>0</v>
      </c>
      <c r="UJ30" s="128">
        <f t="shared" si="10"/>
        <v>0</v>
      </c>
      <c r="UK30" s="128">
        <f t="shared" si="10"/>
        <v>0</v>
      </c>
      <c r="UL30" s="128">
        <f t="shared" si="10"/>
        <v>0</v>
      </c>
      <c r="UM30" s="128">
        <f t="shared" si="10"/>
        <v>0</v>
      </c>
      <c r="UN30" s="128">
        <f t="shared" si="10"/>
        <v>0</v>
      </c>
      <c r="UO30" s="128">
        <f t="shared" si="10"/>
        <v>0</v>
      </c>
      <c r="UP30" s="128">
        <f t="shared" si="10"/>
        <v>0</v>
      </c>
      <c r="UQ30" s="128">
        <f t="shared" si="10"/>
        <v>0</v>
      </c>
      <c r="UR30" s="128">
        <f t="shared" si="10"/>
        <v>0</v>
      </c>
      <c r="US30" s="128">
        <f t="shared" si="10"/>
        <v>0</v>
      </c>
      <c r="UT30" s="128">
        <f t="shared" si="10"/>
        <v>0</v>
      </c>
      <c r="UU30" s="128">
        <f t="shared" si="10"/>
        <v>0</v>
      </c>
      <c r="UV30" s="128">
        <f t="shared" si="10"/>
        <v>0</v>
      </c>
      <c r="UW30" s="128">
        <f t="shared" si="10"/>
        <v>0</v>
      </c>
      <c r="UX30" s="128">
        <f t="shared" si="10"/>
        <v>0</v>
      </c>
      <c r="UY30" s="128">
        <f t="shared" si="10"/>
        <v>0</v>
      </c>
      <c r="UZ30" s="128">
        <f t="shared" si="10"/>
        <v>0</v>
      </c>
      <c r="VA30" s="128">
        <f t="shared" si="10"/>
        <v>0</v>
      </c>
      <c r="VB30" s="128">
        <f t="shared" si="10"/>
        <v>0</v>
      </c>
      <c r="VC30" s="128">
        <f t="shared" si="10"/>
        <v>0</v>
      </c>
      <c r="VD30" s="128">
        <f t="shared" si="10"/>
        <v>0</v>
      </c>
      <c r="VE30" s="128">
        <f t="shared" si="10"/>
        <v>0</v>
      </c>
      <c r="VF30" s="128">
        <f t="shared" si="10"/>
        <v>0</v>
      </c>
      <c r="VG30" s="128">
        <f t="shared" ref="VG30:XR30" si="11">SUM(VG10:VG29)</f>
        <v>0</v>
      </c>
      <c r="VH30" s="128">
        <f t="shared" si="11"/>
        <v>0</v>
      </c>
      <c r="VI30" s="128">
        <f t="shared" si="11"/>
        <v>0</v>
      </c>
      <c r="VJ30" s="128">
        <f t="shared" si="11"/>
        <v>0</v>
      </c>
      <c r="VK30" s="128">
        <f t="shared" si="11"/>
        <v>0</v>
      </c>
      <c r="VL30" s="128">
        <f t="shared" si="11"/>
        <v>0</v>
      </c>
      <c r="VM30" s="128">
        <f t="shared" si="11"/>
        <v>0</v>
      </c>
      <c r="VN30" s="128">
        <f t="shared" si="11"/>
        <v>0</v>
      </c>
      <c r="VO30" s="128">
        <f t="shared" si="11"/>
        <v>0</v>
      </c>
      <c r="VP30" s="128">
        <f t="shared" si="11"/>
        <v>0</v>
      </c>
      <c r="VQ30" s="128">
        <f t="shared" si="11"/>
        <v>0</v>
      </c>
      <c r="VR30" s="128">
        <f t="shared" si="11"/>
        <v>0</v>
      </c>
      <c r="VS30" s="128">
        <f t="shared" si="11"/>
        <v>0</v>
      </c>
      <c r="VT30" s="128">
        <f t="shared" si="11"/>
        <v>0</v>
      </c>
      <c r="VU30" s="128">
        <f t="shared" si="11"/>
        <v>0</v>
      </c>
      <c r="VV30" s="128">
        <f t="shared" si="11"/>
        <v>0</v>
      </c>
      <c r="VW30" s="128">
        <f t="shared" si="11"/>
        <v>0</v>
      </c>
      <c r="VX30" s="128">
        <f t="shared" si="11"/>
        <v>0</v>
      </c>
      <c r="VY30" s="128">
        <f t="shared" si="11"/>
        <v>0</v>
      </c>
      <c r="VZ30" s="128">
        <f t="shared" si="11"/>
        <v>0</v>
      </c>
      <c r="WA30" s="128">
        <f t="shared" si="11"/>
        <v>0</v>
      </c>
      <c r="WB30" s="128">
        <f t="shared" si="11"/>
        <v>0</v>
      </c>
      <c r="WC30" s="128">
        <f t="shared" si="11"/>
        <v>0</v>
      </c>
      <c r="WD30" s="128">
        <f t="shared" si="11"/>
        <v>0</v>
      </c>
      <c r="WE30" s="128">
        <f t="shared" si="11"/>
        <v>0</v>
      </c>
      <c r="WF30" s="128">
        <f t="shared" si="11"/>
        <v>0</v>
      </c>
      <c r="WG30" s="128">
        <f t="shared" si="11"/>
        <v>0</v>
      </c>
      <c r="WH30" s="128">
        <f t="shared" si="11"/>
        <v>0</v>
      </c>
      <c r="WI30" s="128">
        <f t="shared" si="11"/>
        <v>0</v>
      </c>
      <c r="WJ30" s="128">
        <f t="shared" si="11"/>
        <v>0</v>
      </c>
      <c r="WK30" s="128">
        <f t="shared" si="11"/>
        <v>0</v>
      </c>
      <c r="WL30" s="128">
        <f t="shared" si="11"/>
        <v>0</v>
      </c>
      <c r="WM30" s="128">
        <f t="shared" si="11"/>
        <v>0</v>
      </c>
      <c r="WN30" s="128">
        <f t="shared" si="11"/>
        <v>0</v>
      </c>
      <c r="WO30" s="128">
        <f t="shared" si="11"/>
        <v>0</v>
      </c>
      <c r="WP30" s="128">
        <f t="shared" si="11"/>
        <v>0</v>
      </c>
      <c r="WQ30" s="128">
        <f t="shared" si="11"/>
        <v>0</v>
      </c>
      <c r="WR30" s="128">
        <f t="shared" si="11"/>
        <v>0</v>
      </c>
      <c r="WS30" s="128">
        <f t="shared" si="11"/>
        <v>0</v>
      </c>
      <c r="WT30" s="128">
        <f t="shared" si="11"/>
        <v>0</v>
      </c>
      <c r="WU30" s="128">
        <f t="shared" si="11"/>
        <v>0</v>
      </c>
      <c r="WV30" s="128">
        <f t="shared" si="11"/>
        <v>0</v>
      </c>
      <c r="WW30" s="128">
        <f t="shared" si="11"/>
        <v>0</v>
      </c>
      <c r="WX30" s="128">
        <f t="shared" si="11"/>
        <v>0</v>
      </c>
      <c r="WY30" s="128">
        <f t="shared" si="11"/>
        <v>0</v>
      </c>
      <c r="WZ30" s="128">
        <f t="shared" si="11"/>
        <v>0</v>
      </c>
      <c r="XA30" s="128">
        <f t="shared" si="11"/>
        <v>0</v>
      </c>
      <c r="XB30" s="128">
        <f t="shared" si="11"/>
        <v>0</v>
      </c>
      <c r="XC30" s="128">
        <f t="shared" si="11"/>
        <v>0</v>
      </c>
      <c r="XD30" s="128">
        <f t="shared" si="11"/>
        <v>0</v>
      </c>
      <c r="XE30" s="128">
        <f t="shared" si="11"/>
        <v>0</v>
      </c>
      <c r="XF30" s="128">
        <f t="shared" si="11"/>
        <v>0</v>
      </c>
      <c r="XG30" s="128">
        <f t="shared" si="11"/>
        <v>0</v>
      </c>
      <c r="XH30" s="128">
        <f t="shared" si="11"/>
        <v>0</v>
      </c>
      <c r="XI30" s="128">
        <f t="shared" si="11"/>
        <v>0</v>
      </c>
      <c r="XJ30" s="128">
        <f t="shared" si="11"/>
        <v>0</v>
      </c>
      <c r="XK30" s="128">
        <f t="shared" si="11"/>
        <v>0</v>
      </c>
      <c r="XL30" s="128">
        <f t="shared" si="11"/>
        <v>0</v>
      </c>
      <c r="XM30" s="128">
        <f t="shared" si="11"/>
        <v>0</v>
      </c>
      <c r="XN30" s="128">
        <f t="shared" si="11"/>
        <v>0</v>
      </c>
      <c r="XO30" s="128">
        <f t="shared" si="11"/>
        <v>0</v>
      </c>
      <c r="XP30" s="128">
        <f t="shared" si="11"/>
        <v>0</v>
      </c>
      <c r="XQ30" s="128">
        <f t="shared" si="11"/>
        <v>0</v>
      </c>
      <c r="XR30" s="128">
        <f t="shared" si="11"/>
        <v>0</v>
      </c>
      <c r="XS30" s="128">
        <f t="shared" ref="XS30:AAD30" si="12">SUM(XS10:XS29)</f>
        <v>0</v>
      </c>
      <c r="XT30" s="128">
        <f t="shared" si="12"/>
        <v>0</v>
      </c>
      <c r="XU30" s="128">
        <f t="shared" si="12"/>
        <v>0</v>
      </c>
      <c r="XV30" s="128">
        <f t="shared" si="12"/>
        <v>0</v>
      </c>
      <c r="XW30" s="128">
        <f t="shared" si="12"/>
        <v>0</v>
      </c>
      <c r="XX30" s="128">
        <f t="shared" si="12"/>
        <v>0</v>
      </c>
      <c r="XY30" s="128">
        <f t="shared" si="12"/>
        <v>0</v>
      </c>
      <c r="XZ30" s="128">
        <f t="shared" si="12"/>
        <v>0</v>
      </c>
      <c r="YA30" s="128">
        <f t="shared" si="12"/>
        <v>0</v>
      </c>
      <c r="YB30" s="128">
        <f t="shared" si="12"/>
        <v>0</v>
      </c>
      <c r="YC30" s="128">
        <f t="shared" si="12"/>
        <v>0</v>
      </c>
      <c r="YD30" s="128">
        <f t="shared" si="12"/>
        <v>0</v>
      </c>
      <c r="YE30" s="128">
        <f t="shared" si="12"/>
        <v>0</v>
      </c>
      <c r="YF30" s="128">
        <f t="shared" si="12"/>
        <v>0</v>
      </c>
      <c r="YG30" s="128">
        <f t="shared" si="12"/>
        <v>0</v>
      </c>
      <c r="YH30" s="128">
        <f t="shared" si="12"/>
        <v>0</v>
      </c>
      <c r="YI30" s="128">
        <f t="shared" si="12"/>
        <v>0</v>
      </c>
      <c r="YJ30" s="128">
        <f t="shared" si="12"/>
        <v>0</v>
      </c>
      <c r="YK30" s="128">
        <f t="shared" si="12"/>
        <v>0</v>
      </c>
      <c r="YL30" s="128">
        <f t="shared" si="12"/>
        <v>0</v>
      </c>
      <c r="YM30" s="128">
        <f t="shared" si="12"/>
        <v>0</v>
      </c>
      <c r="YN30" s="128">
        <f t="shared" si="12"/>
        <v>0</v>
      </c>
      <c r="YO30" s="128">
        <f t="shared" si="12"/>
        <v>0</v>
      </c>
      <c r="YP30" s="128">
        <f t="shared" si="12"/>
        <v>0</v>
      </c>
      <c r="YQ30" s="128">
        <f t="shared" si="12"/>
        <v>0</v>
      </c>
      <c r="YR30" s="128">
        <f t="shared" si="12"/>
        <v>0</v>
      </c>
      <c r="YS30" s="128">
        <f t="shared" si="12"/>
        <v>0</v>
      </c>
      <c r="YT30" s="128">
        <f t="shared" si="12"/>
        <v>0</v>
      </c>
      <c r="YU30" s="128">
        <f t="shared" si="12"/>
        <v>0</v>
      </c>
      <c r="YV30" s="128">
        <f t="shared" si="12"/>
        <v>0</v>
      </c>
      <c r="YW30" s="128">
        <f t="shared" si="12"/>
        <v>0</v>
      </c>
      <c r="YX30" s="128">
        <f t="shared" si="12"/>
        <v>0</v>
      </c>
      <c r="YY30" s="128">
        <f t="shared" si="12"/>
        <v>0</v>
      </c>
      <c r="YZ30" s="128">
        <f t="shared" si="12"/>
        <v>0</v>
      </c>
      <c r="ZA30" s="128">
        <f t="shared" si="12"/>
        <v>0</v>
      </c>
      <c r="ZB30" s="128">
        <f t="shared" si="12"/>
        <v>0</v>
      </c>
      <c r="ZC30" s="128">
        <f t="shared" si="12"/>
        <v>0</v>
      </c>
      <c r="ZD30" s="128">
        <f t="shared" si="12"/>
        <v>0</v>
      </c>
      <c r="ZE30" s="128">
        <f t="shared" si="12"/>
        <v>0</v>
      </c>
      <c r="ZF30" s="128">
        <f t="shared" si="12"/>
        <v>0</v>
      </c>
      <c r="ZG30" s="128">
        <f t="shared" si="12"/>
        <v>0</v>
      </c>
      <c r="ZH30" s="128">
        <f t="shared" si="12"/>
        <v>0</v>
      </c>
      <c r="ZI30" s="128">
        <f t="shared" si="12"/>
        <v>0</v>
      </c>
      <c r="ZJ30" s="128">
        <f t="shared" si="12"/>
        <v>0</v>
      </c>
      <c r="ZK30" s="128">
        <f t="shared" si="12"/>
        <v>0</v>
      </c>
      <c r="ZL30" s="128">
        <f t="shared" si="12"/>
        <v>0</v>
      </c>
      <c r="ZM30" s="128">
        <f t="shared" si="12"/>
        <v>0</v>
      </c>
      <c r="ZN30" s="128">
        <f t="shared" si="12"/>
        <v>0</v>
      </c>
      <c r="ZO30" s="128">
        <f t="shared" si="12"/>
        <v>0</v>
      </c>
      <c r="ZP30" s="128">
        <f t="shared" si="12"/>
        <v>0</v>
      </c>
      <c r="ZQ30" s="128">
        <f t="shared" si="12"/>
        <v>0</v>
      </c>
      <c r="ZR30" s="128">
        <f t="shared" si="12"/>
        <v>0</v>
      </c>
      <c r="ZS30" s="128">
        <f t="shared" si="12"/>
        <v>0</v>
      </c>
      <c r="ZT30" s="128">
        <f t="shared" si="12"/>
        <v>0</v>
      </c>
      <c r="ZU30" s="128">
        <f t="shared" si="12"/>
        <v>0</v>
      </c>
      <c r="ZV30" s="128">
        <f t="shared" si="12"/>
        <v>0</v>
      </c>
      <c r="ZW30" s="128">
        <f t="shared" si="12"/>
        <v>0</v>
      </c>
      <c r="ZX30" s="128">
        <f t="shared" si="12"/>
        <v>0</v>
      </c>
      <c r="ZY30" s="128">
        <f t="shared" si="12"/>
        <v>0</v>
      </c>
      <c r="ZZ30" s="128">
        <f t="shared" si="12"/>
        <v>0</v>
      </c>
      <c r="AAA30" s="128">
        <f t="shared" si="12"/>
        <v>0</v>
      </c>
      <c r="AAB30" s="128">
        <f t="shared" si="12"/>
        <v>0</v>
      </c>
      <c r="AAC30" s="128">
        <f t="shared" si="12"/>
        <v>0</v>
      </c>
      <c r="AAD30" s="128">
        <f t="shared" si="12"/>
        <v>0</v>
      </c>
      <c r="AAE30" s="128">
        <f t="shared" ref="AAE30:ACP30" si="13">SUM(AAE10:AAE29)</f>
        <v>0</v>
      </c>
      <c r="AAF30" s="128">
        <f t="shared" si="13"/>
        <v>0</v>
      </c>
      <c r="AAG30" s="128">
        <f t="shared" si="13"/>
        <v>0</v>
      </c>
      <c r="AAH30" s="128">
        <f t="shared" si="13"/>
        <v>0</v>
      </c>
      <c r="AAI30" s="128">
        <f t="shared" si="13"/>
        <v>0</v>
      </c>
      <c r="AAJ30" s="128">
        <f t="shared" si="13"/>
        <v>0</v>
      </c>
      <c r="AAK30" s="128">
        <f t="shared" si="13"/>
        <v>0</v>
      </c>
      <c r="AAL30" s="128">
        <f t="shared" si="13"/>
        <v>0</v>
      </c>
      <c r="AAM30" s="128">
        <f t="shared" si="13"/>
        <v>0</v>
      </c>
      <c r="AAN30" s="128">
        <f t="shared" si="13"/>
        <v>0</v>
      </c>
      <c r="AAO30" s="128">
        <f t="shared" si="13"/>
        <v>0</v>
      </c>
      <c r="AAP30" s="128">
        <f t="shared" si="13"/>
        <v>0</v>
      </c>
      <c r="AAQ30" s="128">
        <f t="shared" si="13"/>
        <v>0</v>
      </c>
      <c r="AAR30" s="128">
        <f t="shared" si="13"/>
        <v>0</v>
      </c>
      <c r="AAS30" s="128">
        <f t="shared" si="13"/>
        <v>0</v>
      </c>
      <c r="AAT30" s="128">
        <f t="shared" si="13"/>
        <v>0</v>
      </c>
      <c r="AAU30" s="128">
        <f t="shared" si="13"/>
        <v>0</v>
      </c>
      <c r="AAV30" s="128">
        <f t="shared" si="13"/>
        <v>0</v>
      </c>
      <c r="AAW30" s="128">
        <f t="shared" si="13"/>
        <v>0</v>
      </c>
      <c r="AAX30" s="128">
        <f t="shared" si="13"/>
        <v>0</v>
      </c>
      <c r="AAY30" s="128">
        <f t="shared" si="13"/>
        <v>0</v>
      </c>
      <c r="AAZ30" s="128">
        <f t="shared" si="13"/>
        <v>0</v>
      </c>
      <c r="ABA30" s="128">
        <f t="shared" si="13"/>
        <v>0</v>
      </c>
      <c r="ABB30" s="128">
        <f t="shared" si="13"/>
        <v>0</v>
      </c>
      <c r="ABC30" s="128">
        <f t="shared" si="13"/>
        <v>0</v>
      </c>
      <c r="ABD30" s="128">
        <f t="shared" si="13"/>
        <v>0</v>
      </c>
      <c r="ABE30" s="128">
        <f t="shared" si="13"/>
        <v>0</v>
      </c>
      <c r="ABF30" s="128">
        <f t="shared" si="13"/>
        <v>0</v>
      </c>
      <c r="ABG30" s="128">
        <f t="shared" si="13"/>
        <v>0</v>
      </c>
      <c r="ABH30" s="128">
        <f t="shared" si="13"/>
        <v>0</v>
      </c>
      <c r="ABI30" s="128">
        <f t="shared" si="13"/>
        <v>0</v>
      </c>
      <c r="ABJ30" s="128">
        <f t="shared" si="13"/>
        <v>0</v>
      </c>
      <c r="ABK30" s="128">
        <f t="shared" si="13"/>
        <v>0</v>
      </c>
      <c r="ABL30" s="128">
        <f t="shared" si="13"/>
        <v>0</v>
      </c>
      <c r="ABM30" s="128">
        <f t="shared" si="13"/>
        <v>0</v>
      </c>
      <c r="ABN30" s="128">
        <f t="shared" si="13"/>
        <v>0</v>
      </c>
      <c r="ABO30" s="128">
        <f t="shared" si="13"/>
        <v>0</v>
      </c>
      <c r="ABP30" s="128">
        <f t="shared" si="13"/>
        <v>0</v>
      </c>
      <c r="ABQ30" s="128">
        <f t="shared" si="13"/>
        <v>0</v>
      </c>
      <c r="ABR30" s="128">
        <f t="shared" si="13"/>
        <v>0</v>
      </c>
      <c r="ABS30" s="128">
        <f t="shared" si="13"/>
        <v>0</v>
      </c>
      <c r="ABT30" s="128">
        <f t="shared" si="13"/>
        <v>0</v>
      </c>
      <c r="ABU30" s="128">
        <f t="shared" si="13"/>
        <v>0</v>
      </c>
      <c r="ABV30" s="128">
        <f t="shared" si="13"/>
        <v>0</v>
      </c>
      <c r="ABW30" s="128">
        <f t="shared" si="13"/>
        <v>0</v>
      </c>
      <c r="ABX30" s="128">
        <f t="shared" si="13"/>
        <v>0</v>
      </c>
      <c r="ABY30" s="128">
        <f t="shared" si="13"/>
        <v>0</v>
      </c>
      <c r="ABZ30" s="128">
        <f t="shared" si="13"/>
        <v>0</v>
      </c>
      <c r="ACA30" s="128">
        <f t="shared" si="13"/>
        <v>0</v>
      </c>
      <c r="ACB30" s="128">
        <f t="shared" si="13"/>
        <v>0</v>
      </c>
      <c r="ACC30" s="128">
        <f t="shared" si="13"/>
        <v>0</v>
      </c>
      <c r="ACD30" s="128">
        <f t="shared" si="13"/>
        <v>0</v>
      </c>
      <c r="ACE30" s="128">
        <f t="shared" si="13"/>
        <v>0</v>
      </c>
      <c r="ACF30" s="128">
        <f t="shared" si="13"/>
        <v>0</v>
      </c>
      <c r="ACG30" s="128">
        <f t="shared" si="13"/>
        <v>0</v>
      </c>
      <c r="ACH30" s="128">
        <f t="shared" si="13"/>
        <v>0</v>
      </c>
      <c r="ACI30" s="128">
        <f t="shared" si="13"/>
        <v>0</v>
      </c>
      <c r="ACJ30" s="128">
        <f t="shared" si="13"/>
        <v>0</v>
      </c>
      <c r="ACK30" s="128">
        <f t="shared" si="13"/>
        <v>0</v>
      </c>
      <c r="ACL30" s="128">
        <f t="shared" si="13"/>
        <v>0</v>
      </c>
      <c r="ACM30" s="128">
        <f t="shared" si="13"/>
        <v>0</v>
      </c>
      <c r="ACN30" s="128">
        <f t="shared" si="13"/>
        <v>0</v>
      </c>
      <c r="ACO30" s="128">
        <f t="shared" si="13"/>
        <v>0</v>
      </c>
      <c r="ACP30" s="128">
        <f t="shared" si="13"/>
        <v>0</v>
      </c>
      <c r="ACQ30" s="128">
        <f t="shared" ref="ACQ30:AFB30" si="14">SUM(ACQ10:ACQ29)</f>
        <v>0</v>
      </c>
      <c r="ACR30" s="128">
        <f t="shared" si="14"/>
        <v>0</v>
      </c>
      <c r="ACS30" s="128">
        <f t="shared" si="14"/>
        <v>0</v>
      </c>
      <c r="ACT30" s="128">
        <f t="shared" si="14"/>
        <v>0</v>
      </c>
      <c r="ACU30" s="128">
        <f t="shared" si="14"/>
        <v>0</v>
      </c>
      <c r="ACV30" s="128">
        <f t="shared" si="14"/>
        <v>0</v>
      </c>
      <c r="ACW30" s="128">
        <f t="shared" si="14"/>
        <v>0</v>
      </c>
      <c r="ACX30" s="128">
        <f t="shared" si="14"/>
        <v>0</v>
      </c>
      <c r="ACY30" s="128">
        <f t="shared" si="14"/>
        <v>0</v>
      </c>
      <c r="ACZ30" s="128">
        <f t="shared" si="14"/>
        <v>0</v>
      </c>
      <c r="ADA30" s="128">
        <f t="shared" si="14"/>
        <v>0</v>
      </c>
      <c r="ADB30" s="128">
        <f t="shared" si="14"/>
        <v>0</v>
      </c>
      <c r="ADC30" s="128">
        <f t="shared" si="14"/>
        <v>0</v>
      </c>
      <c r="ADD30" s="128">
        <f t="shared" si="14"/>
        <v>0</v>
      </c>
      <c r="ADE30" s="128">
        <f t="shared" si="14"/>
        <v>0</v>
      </c>
      <c r="ADF30" s="128">
        <f t="shared" si="14"/>
        <v>0</v>
      </c>
      <c r="ADG30" s="128">
        <f t="shared" si="14"/>
        <v>0</v>
      </c>
      <c r="ADH30" s="128">
        <f t="shared" si="14"/>
        <v>0</v>
      </c>
      <c r="ADI30" s="128">
        <f t="shared" si="14"/>
        <v>0</v>
      </c>
      <c r="ADJ30" s="128">
        <f t="shared" si="14"/>
        <v>0</v>
      </c>
      <c r="ADK30" s="128">
        <f t="shared" si="14"/>
        <v>0</v>
      </c>
      <c r="ADL30" s="128">
        <f t="shared" si="14"/>
        <v>0</v>
      </c>
      <c r="ADM30" s="128">
        <f t="shared" si="14"/>
        <v>0</v>
      </c>
      <c r="ADN30" s="128">
        <f t="shared" si="14"/>
        <v>0</v>
      </c>
      <c r="ADO30" s="128">
        <f t="shared" si="14"/>
        <v>0</v>
      </c>
      <c r="ADP30" s="128">
        <f t="shared" si="14"/>
        <v>0</v>
      </c>
      <c r="ADQ30" s="128">
        <f t="shared" si="14"/>
        <v>0</v>
      </c>
      <c r="ADR30" s="128">
        <f t="shared" si="14"/>
        <v>0</v>
      </c>
      <c r="ADS30" s="128">
        <f t="shared" si="14"/>
        <v>0</v>
      </c>
      <c r="ADT30" s="128">
        <f t="shared" si="14"/>
        <v>0</v>
      </c>
      <c r="ADU30" s="128">
        <f t="shared" si="14"/>
        <v>0</v>
      </c>
      <c r="ADV30" s="128">
        <f t="shared" si="14"/>
        <v>0</v>
      </c>
      <c r="ADW30" s="128">
        <f t="shared" si="14"/>
        <v>0</v>
      </c>
      <c r="ADX30" s="128">
        <f t="shared" si="14"/>
        <v>0</v>
      </c>
      <c r="ADY30" s="128">
        <f t="shared" si="14"/>
        <v>0</v>
      </c>
      <c r="ADZ30" s="128">
        <f t="shared" si="14"/>
        <v>0</v>
      </c>
      <c r="AEA30" s="128">
        <f t="shared" si="14"/>
        <v>0</v>
      </c>
      <c r="AEB30" s="128">
        <f t="shared" si="14"/>
        <v>0</v>
      </c>
      <c r="AEC30" s="128">
        <f t="shared" si="14"/>
        <v>0</v>
      </c>
      <c r="AED30" s="128">
        <f t="shared" si="14"/>
        <v>0</v>
      </c>
      <c r="AEE30" s="128">
        <f t="shared" si="14"/>
        <v>0</v>
      </c>
      <c r="AEF30" s="128">
        <f t="shared" si="14"/>
        <v>0</v>
      </c>
      <c r="AEG30" s="128">
        <f t="shared" si="14"/>
        <v>0</v>
      </c>
      <c r="AEH30" s="128">
        <f t="shared" si="14"/>
        <v>0</v>
      </c>
      <c r="AEI30" s="128">
        <f t="shared" si="14"/>
        <v>0</v>
      </c>
      <c r="AEJ30" s="128">
        <f t="shared" si="14"/>
        <v>0</v>
      </c>
      <c r="AEK30" s="128">
        <f t="shared" si="14"/>
        <v>0</v>
      </c>
      <c r="AEL30" s="128">
        <f t="shared" si="14"/>
        <v>0</v>
      </c>
      <c r="AEM30" s="128">
        <f t="shared" si="14"/>
        <v>0</v>
      </c>
      <c r="AEN30" s="128">
        <f t="shared" si="14"/>
        <v>0</v>
      </c>
      <c r="AEO30" s="128">
        <f t="shared" si="14"/>
        <v>0</v>
      </c>
      <c r="AEP30" s="128">
        <f t="shared" si="14"/>
        <v>0</v>
      </c>
      <c r="AEQ30" s="128">
        <f t="shared" si="14"/>
        <v>0</v>
      </c>
      <c r="AER30" s="128">
        <f t="shared" si="14"/>
        <v>0</v>
      </c>
      <c r="AES30" s="128">
        <f t="shared" si="14"/>
        <v>0</v>
      </c>
      <c r="AET30" s="128">
        <f t="shared" si="14"/>
        <v>0</v>
      </c>
      <c r="AEU30" s="128">
        <f t="shared" si="14"/>
        <v>0</v>
      </c>
      <c r="AEV30" s="128">
        <f t="shared" si="14"/>
        <v>0</v>
      </c>
      <c r="AEW30" s="128">
        <f t="shared" si="14"/>
        <v>0</v>
      </c>
      <c r="AEX30" s="128">
        <f t="shared" si="14"/>
        <v>0</v>
      </c>
      <c r="AEY30" s="128">
        <f t="shared" si="14"/>
        <v>0</v>
      </c>
      <c r="AEZ30" s="128">
        <f t="shared" si="14"/>
        <v>0</v>
      </c>
      <c r="AFA30" s="128">
        <f t="shared" si="14"/>
        <v>0</v>
      </c>
      <c r="AFB30" s="128">
        <f t="shared" si="14"/>
        <v>0</v>
      </c>
      <c r="AFC30" s="128">
        <f t="shared" ref="AFC30:AHN30" si="15">SUM(AFC10:AFC29)</f>
        <v>0</v>
      </c>
      <c r="AFD30" s="128">
        <f t="shared" si="15"/>
        <v>0</v>
      </c>
      <c r="AFE30" s="128">
        <f t="shared" si="15"/>
        <v>0</v>
      </c>
      <c r="AFF30" s="128">
        <f t="shared" si="15"/>
        <v>0</v>
      </c>
      <c r="AFG30" s="128">
        <f t="shared" si="15"/>
        <v>0</v>
      </c>
      <c r="AFH30" s="128">
        <f t="shared" si="15"/>
        <v>0</v>
      </c>
      <c r="AFI30" s="128">
        <f t="shared" si="15"/>
        <v>0</v>
      </c>
      <c r="AFJ30" s="128">
        <f t="shared" si="15"/>
        <v>0</v>
      </c>
      <c r="AFK30" s="128">
        <f t="shared" si="15"/>
        <v>0</v>
      </c>
      <c r="AFL30" s="128">
        <f t="shared" si="15"/>
        <v>0</v>
      </c>
      <c r="AFM30" s="128">
        <f t="shared" si="15"/>
        <v>0</v>
      </c>
      <c r="AFN30" s="128">
        <f t="shared" si="15"/>
        <v>0</v>
      </c>
      <c r="AFO30" s="128">
        <f t="shared" si="15"/>
        <v>0</v>
      </c>
      <c r="AFP30" s="128">
        <f t="shared" si="15"/>
        <v>0</v>
      </c>
      <c r="AFQ30" s="128">
        <f t="shared" si="15"/>
        <v>0</v>
      </c>
      <c r="AFR30" s="128">
        <f t="shared" si="15"/>
        <v>0</v>
      </c>
      <c r="AFS30" s="128">
        <f t="shared" si="15"/>
        <v>0</v>
      </c>
      <c r="AFT30" s="128">
        <f t="shared" si="15"/>
        <v>0</v>
      </c>
      <c r="AFU30" s="128">
        <f t="shared" si="15"/>
        <v>0</v>
      </c>
      <c r="AFV30" s="128">
        <f t="shared" si="15"/>
        <v>0</v>
      </c>
      <c r="AFW30" s="128">
        <f t="shared" si="15"/>
        <v>0</v>
      </c>
      <c r="AFX30" s="128">
        <f t="shared" si="15"/>
        <v>0</v>
      </c>
      <c r="AFY30" s="128">
        <f t="shared" si="15"/>
        <v>0</v>
      </c>
      <c r="AFZ30" s="128">
        <f t="shared" si="15"/>
        <v>0</v>
      </c>
      <c r="AGA30" s="128">
        <f t="shared" si="15"/>
        <v>0</v>
      </c>
      <c r="AGB30" s="128">
        <f t="shared" si="15"/>
        <v>0</v>
      </c>
      <c r="AGC30" s="128">
        <f t="shared" si="15"/>
        <v>0</v>
      </c>
      <c r="AGD30" s="128">
        <f t="shared" si="15"/>
        <v>0</v>
      </c>
      <c r="AGE30" s="128">
        <f t="shared" si="15"/>
        <v>0</v>
      </c>
      <c r="AGF30" s="128">
        <f t="shared" si="15"/>
        <v>0</v>
      </c>
      <c r="AGG30" s="128">
        <f t="shared" si="15"/>
        <v>0</v>
      </c>
      <c r="AGH30" s="128">
        <f t="shared" si="15"/>
        <v>0</v>
      </c>
      <c r="AGI30" s="128">
        <f t="shared" si="15"/>
        <v>0</v>
      </c>
      <c r="AGJ30" s="128">
        <f t="shared" si="15"/>
        <v>0</v>
      </c>
      <c r="AGK30" s="128">
        <f t="shared" si="15"/>
        <v>0</v>
      </c>
      <c r="AGL30" s="128">
        <f t="shared" si="15"/>
        <v>0</v>
      </c>
      <c r="AGM30" s="128">
        <f t="shared" si="15"/>
        <v>0</v>
      </c>
      <c r="AGN30" s="128">
        <f t="shared" si="15"/>
        <v>0</v>
      </c>
      <c r="AGO30" s="128">
        <f t="shared" si="15"/>
        <v>0</v>
      </c>
      <c r="AGP30" s="128">
        <f t="shared" si="15"/>
        <v>0</v>
      </c>
      <c r="AGQ30" s="128">
        <f t="shared" si="15"/>
        <v>0</v>
      </c>
      <c r="AGR30" s="128">
        <f t="shared" si="15"/>
        <v>0</v>
      </c>
      <c r="AGS30" s="128">
        <f t="shared" si="15"/>
        <v>0</v>
      </c>
      <c r="AGT30" s="128">
        <f t="shared" si="15"/>
        <v>0</v>
      </c>
      <c r="AGU30" s="128">
        <f t="shared" si="15"/>
        <v>0</v>
      </c>
      <c r="AGV30" s="128">
        <f t="shared" si="15"/>
        <v>0</v>
      </c>
      <c r="AGW30" s="128">
        <f t="shared" si="15"/>
        <v>0</v>
      </c>
      <c r="AGX30" s="128">
        <f t="shared" si="15"/>
        <v>0</v>
      </c>
      <c r="AGY30" s="128">
        <f t="shared" si="15"/>
        <v>0</v>
      </c>
      <c r="AGZ30" s="128">
        <f t="shared" si="15"/>
        <v>0</v>
      </c>
      <c r="AHA30" s="128">
        <f t="shared" si="15"/>
        <v>0</v>
      </c>
      <c r="AHB30" s="128">
        <f t="shared" si="15"/>
        <v>0</v>
      </c>
      <c r="AHC30" s="128">
        <f t="shared" si="15"/>
        <v>0</v>
      </c>
      <c r="AHD30" s="128">
        <f t="shared" si="15"/>
        <v>0</v>
      </c>
      <c r="AHE30" s="128">
        <f t="shared" si="15"/>
        <v>0</v>
      </c>
      <c r="AHF30" s="128">
        <f t="shared" si="15"/>
        <v>0</v>
      </c>
      <c r="AHG30" s="128">
        <f t="shared" si="15"/>
        <v>0</v>
      </c>
      <c r="AHH30" s="128">
        <f t="shared" si="15"/>
        <v>0</v>
      </c>
      <c r="AHI30" s="128">
        <f t="shared" si="15"/>
        <v>0</v>
      </c>
      <c r="AHJ30" s="128">
        <f t="shared" si="15"/>
        <v>0</v>
      </c>
      <c r="AHK30" s="128">
        <f t="shared" si="15"/>
        <v>0</v>
      </c>
      <c r="AHL30" s="128">
        <f t="shared" si="15"/>
        <v>0</v>
      </c>
      <c r="AHM30" s="128">
        <f t="shared" si="15"/>
        <v>0</v>
      </c>
      <c r="AHN30" s="128">
        <f t="shared" si="15"/>
        <v>0</v>
      </c>
      <c r="AHO30" s="128">
        <f t="shared" ref="AHO30:AJZ30" si="16">SUM(AHO10:AHO29)</f>
        <v>0</v>
      </c>
      <c r="AHP30" s="128">
        <f t="shared" si="16"/>
        <v>0</v>
      </c>
      <c r="AHQ30" s="128">
        <f t="shared" si="16"/>
        <v>0</v>
      </c>
      <c r="AHR30" s="128">
        <f t="shared" si="16"/>
        <v>0</v>
      </c>
      <c r="AHS30" s="128">
        <f t="shared" si="16"/>
        <v>0</v>
      </c>
      <c r="AHT30" s="128">
        <f t="shared" si="16"/>
        <v>0</v>
      </c>
      <c r="AHU30" s="128">
        <f t="shared" si="16"/>
        <v>0</v>
      </c>
      <c r="AHV30" s="128">
        <f t="shared" si="16"/>
        <v>0</v>
      </c>
      <c r="AHW30" s="128">
        <f t="shared" si="16"/>
        <v>0</v>
      </c>
      <c r="AHX30" s="128">
        <f t="shared" si="16"/>
        <v>0</v>
      </c>
      <c r="AHY30" s="128">
        <f t="shared" si="16"/>
        <v>0</v>
      </c>
      <c r="AHZ30" s="128">
        <f t="shared" si="16"/>
        <v>0</v>
      </c>
      <c r="AIA30" s="128">
        <f t="shared" si="16"/>
        <v>0</v>
      </c>
      <c r="AIB30" s="128">
        <f t="shared" si="16"/>
        <v>0</v>
      </c>
      <c r="AIC30" s="128">
        <f t="shared" si="16"/>
        <v>0</v>
      </c>
      <c r="AID30" s="128">
        <f t="shared" si="16"/>
        <v>0</v>
      </c>
      <c r="AIE30" s="128">
        <f t="shared" si="16"/>
        <v>0</v>
      </c>
      <c r="AIF30" s="128">
        <f t="shared" si="16"/>
        <v>0</v>
      </c>
      <c r="AIG30" s="128">
        <f t="shared" si="16"/>
        <v>0</v>
      </c>
      <c r="AIH30" s="128">
        <f t="shared" si="16"/>
        <v>0</v>
      </c>
      <c r="AII30" s="128">
        <f t="shared" si="16"/>
        <v>0</v>
      </c>
      <c r="AIJ30" s="128">
        <f t="shared" si="16"/>
        <v>0</v>
      </c>
      <c r="AIK30" s="128">
        <f t="shared" si="16"/>
        <v>0</v>
      </c>
      <c r="AIL30" s="128">
        <f t="shared" si="16"/>
        <v>0</v>
      </c>
      <c r="AIM30" s="128">
        <f t="shared" si="16"/>
        <v>0</v>
      </c>
      <c r="AIN30" s="128">
        <f t="shared" si="16"/>
        <v>0</v>
      </c>
      <c r="AIO30" s="128">
        <f t="shared" si="16"/>
        <v>0</v>
      </c>
      <c r="AIP30" s="128">
        <f t="shared" si="16"/>
        <v>0</v>
      </c>
      <c r="AIQ30" s="128">
        <f t="shared" si="16"/>
        <v>0</v>
      </c>
      <c r="AIR30" s="128">
        <f t="shared" si="16"/>
        <v>0</v>
      </c>
      <c r="AIS30" s="128">
        <f t="shared" si="16"/>
        <v>0</v>
      </c>
      <c r="AIT30" s="128">
        <f t="shared" si="16"/>
        <v>0</v>
      </c>
      <c r="AIU30" s="128">
        <f t="shared" si="16"/>
        <v>0</v>
      </c>
      <c r="AIV30" s="128">
        <f t="shared" si="16"/>
        <v>0</v>
      </c>
      <c r="AIW30" s="128">
        <f t="shared" si="16"/>
        <v>0</v>
      </c>
      <c r="AIX30" s="128">
        <f t="shared" si="16"/>
        <v>0</v>
      </c>
      <c r="AIY30" s="128">
        <f t="shared" si="16"/>
        <v>0</v>
      </c>
      <c r="AIZ30" s="128">
        <f t="shared" si="16"/>
        <v>0</v>
      </c>
      <c r="AJA30" s="128">
        <f t="shared" si="16"/>
        <v>0</v>
      </c>
      <c r="AJB30" s="128">
        <f t="shared" si="16"/>
        <v>0</v>
      </c>
      <c r="AJC30" s="128">
        <f t="shared" si="16"/>
        <v>0</v>
      </c>
      <c r="AJD30" s="128">
        <f t="shared" si="16"/>
        <v>0</v>
      </c>
      <c r="AJE30" s="128">
        <f t="shared" si="16"/>
        <v>0</v>
      </c>
      <c r="AJF30" s="128">
        <f t="shared" si="16"/>
        <v>0</v>
      </c>
      <c r="AJG30" s="128">
        <f t="shared" si="16"/>
        <v>0</v>
      </c>
      <c r="AJH30" s="128">
        <f t="shared" si="16"/>
        <v>0</v>
      </c>
      <c r="AJI30" s="128">
        <f t="shared" si="16"/>
        <v>0</v>
      </c>
      <c r="AJJ30" s="128">
        <f t="shared" si="16"/>
        <v>0</v>
      </c>
      <c r="AJK30" s="128">
        <f t="shared" si="16"/>
        <v>0</v>
      </c>
      <c r="AJL30" s="128">
        <f t="shared" si="16"/>
        <v>0</v>
      </c>
      <c r="AJM30" s="128">
        <f t="shared" si="16"/>
        <v>0</v>
      </c>
      <c r="AJN30" s="128">
        <f t="shared" si="16"/>
        <v>0</v>
      </c>
      <c r="AJO30" s="128">
        <f t="shared" si="16"/>
        <v>0</v>
      </c>
      <c r="AJP30" s="128">
        <f t="shared" si="16"/>
        <v>0</v>
      </c>
      <c r="AJQ30" s="128">
        <f t="shared" si="16"/>
        <v>0</v>
      </c>
      <c r="AJR30" s="128">
        <f t="shared" si="16"/>
        <v>0</v>
      </c>
      <c r="AJS30" s="128">
        <f t="shared" si="16"/>
        <v>0</v>
      </c>
      <c r="AJT30" s="128">
        <f t="shared" si="16"/>
        <v>0</v>
      </c>
      <c r="AJU30" s="128">
        <f t="shared" si="16"/>
        <v>0</v>
      </c>
      <c r="AJV30" s="128">
        <f t="shared" si="16"/>
        <v>0</v>
      </c>
      <c r="AJW30" s="128">
        <f t="shared" si="16"/>
        <v>0</v>
      </c>
      <c r="AJX30" s="128">
        <f t="shared" si="16"/>
        <v>0</v>
      </c>
      <c r="AJY30" s="128">
        <f t="shared" si="16"/>
        <v>0</v>
      </c>
      <c r="AJZ30" s="128">
        <f t="shared" si="16"/>
        <v>0</v>
      </c>
      <c r="AKA30" s="128">
        <f t="shared" ref="AKA30:AML30" si="17">SUM(AKA10:AKA29)</f>
        <v>0</v>
      </c>
      <c r="AKB30" s="128">
        <f t="shared" si="17"/>
        <v>0</v>
      </c>
      <c r="AKC30" s="128">
        <f t="shared" si="17"/>
        <v>0</v>
      </c>
      <c r="AKD30" s="128">
        <f t="shared" si="17"/>
        <v>0</v>
      </c>
      <c r="AKE30" s="128">
        <f t="shared" si="17"/>
        <v>0</v>
      </c>
      <c r="AKF30" s="128">
        <f t="shared" si="17"/>
        <v>0</v>
      </c>
      <c r="AKG30" s="128">
        <f t="shared" si="17"/>
        <v>0</v>
      </c>
      <c r="AKH30" s="128">
        <f t="shared" si="17"/>
        <v>0</v>
      </c>
      <c r="AKI30" s="128">
        <f t="shared" si="17"/>
        <v>0</v>
      </c>
      <c r="AKJ30" s="128">
        <f t="shared" si="17"/>
        <v>0</v>
      </c>
      <c r="AKK30" s="128">
        <f t="shared" si="17"/>
        <v>0</v>
      </c>
      <c r="AKL30" s="128">
        <f t="shared" si="17"/>
        <v>0</v>
      </c>
      <c r="AKM30" s="128">
        <f t="shared" si="17"/>
        <v>0</v>
      </c>
      <c r="AKN30" s="128">
        <f t="shared" si="17"/>
        <v>0</v>
      </c>
      <c r="AKO30" s="128">
        <f t="shared" si="17"/>
        <v>0</v>
      </c>
      <c r="AKP30" s="128">
        <f t="shared" si="17"/>
        <v>0</v>
      </c>
      <c r="AKQ30" s="128">
        <f t="shared" si="17"/>
        <v>0</v>
      </c>
      <c r="AKR30" s="128">
        <f t="shared" si="17"/>
        <v>0</v>
      </c>
      <c r="AKS30" s="128">
        <f t="shared" si="17"/>
        <v>0</v>
      </c>
      <c r="AKT30" s="128">
        <f t="shared" si="17"/>
        <v>0</v>
      </c>
      <c r="AKU30" s="128">
        <f t="shared" si="17"/>
        <v>0</v>
      </c>
      <c r="AKV30" s="128">
        <f t="shared" si="17"/>
        <v>0</v>
      </c>
      <c r="AKW30" s="128">
        <f t="shared" si="17"/>
        <v>0</v>
      </c>
      <c r="AKX30" s="128">
        <f t="shared" si="17"/>
        <v>0</v>
      </c>
      <c r="AKY30" s="128">
        <f t="shared" si="17"/>
        <v>0</v>
      </c>
      <c r="AKZ30" s="128">
        <f t="shared" si="17"/>
        <v>0</v>
      </c>
      <c r="ALA30" s="128">
        <f t="shared" si="17"/>
        <v>0</v>
      </c>
      <c r="ALB30" s="128">
        <f t="shared" si="17"/>
        <v>0</v>
      </c>
      <c r="ALC30" s="128">
        <f t="shared" si="17"/>
        <v>0</v>
      </c>
      <c r="ALD30" s="128">
        <f t="shared" si="17"/>
        <v>0</v>
      </c>
      <c r="ALE30" s="128">
        <f t="shared" si="17"/>
        <v>0</v>
      </c>
      <c r="ALF30" s="128">
        <f t="shared" si="17"/>
        <v>0</v>
      </c>
      <c r="ALG30" s="128">
        <f t="shared" si="17"/>
        <v>0</v>
      </c>
      <c r="ALH30" s="128">
        <f t="shared" si="17"/>
        <v>0</v>
      </c>
      <c r="ALI30" s="128">
        <f t="shared" si="17"/>
        <v>0</v>
      </c>
      <c r="ALJ30" s="128">
        <f t="shared" si="17"/>
        <v>0</v>
      </c>
      <c r="ALK30" s="128">
        <f t="shared" si="17"/>
        <v>0</v>
      </c>
      <c r="ALL30" s="128">
        <f t="shared" si="17"/>
        <v>0</v>
      </c>
      <c r="ALM30" s="128">
        <f t="shared" si="17"/>
        <v>0</v>
      </c>
      <c r="ALN30" s="128">
        <f t="shared" si="17"/>
        <v>0</v>
      </c>
      <c r="ALO30" s="128">
        <f t="shared" si="17"/>
        <v>0</v>
      </c>
      <c r="ALP30" s="128">
        <f t="shared" si="17"/>
        <v>0</v>
      </c>
      <c r="ALQ30" s="128">
        <f t="shared" si="17"/>
        <v>0</v>
      </c>
      <c r="ALR30" s="128">
        <f t="shared" si="17"/>
        <v>0</v>
      </c>
      <c r="ALS30" s="128">
        <f t="shared" si="17"/>
        <v>0</v>
      </c>
      <c r="ALT30" s="128">
        <f t="shared" si="17"/>
        <v>0</v>
      </c>
      <c r="ALU30" s="128">
        <f t="shared" si="17"/>
        <v>0</v>
      </c>
      <c r="ALV30" s="128">
        <f t="shared" si="17"/>
        <v>0</v>
      </c>
      <c r="ALW30" s="128">
        <f t="shared" si="17"/>
        <v>0</v>
      </c>
      <c r="ALX30" s="128">
        <f t="shared" si="17"/>
        <v>0</v>
      </c>
      <c r="ALY30" s="128">
        <f t="shared" si="17"/>
        <v>0</v>
      </c>
      <c r="ALZ30" s="128">
        <f t="shared" si="17"/>
        <v>0</v>
      </c>
      <c r="AMA30" s="128">
        <f t="shared" si="17"/>
        <v>0</v>
      </c>
      <c r="AMB30" s="128">
        <f t="shared" si="17"/>
        <v>0</v>
      </c>
      <c r="AMC30" s="128">
        <f t="shared" si="17"/>
        <v>0</v>
      </c>
      <c r="AMD30" s="128">
        <f t="shared" si="17"/>
        <v>0</v>
      </c>
      <c r="AME30" s="128">
        <f t="shared" si="17"/>
        <v>0</v>
      </c>
      <c r="AMF30" s="128">
        <f t="shared" si="17"/>
        <v>0</v>
      </c>
      <c r="AMG30" s="128">
        <f t="shared" si="17"/>
        <v>0</v>
      </c>
      <c r="AMH30" s="128">
        <f t="shared" si="17"/>
        <v>0</v>
      </c>
      <c r="AMI30" s="128">
        <f t="shared" si="17"/>
        <v>0</v>
      </c>
      <c r="AMJ30" s="128">
        <f t="shared" si="17"/>
        <v>0</v>
      </c>
      <c r="AMK30" s="128">
        <f t="shared" si="17"/>
        <v>0</v>
      </c>
      <c r="AML30" s="128">
        <f t="shared" si="17"/>
        <v>0</v>
      </c>
      <c r="AMM30" s="128">
        <f t="shared" ref="AMM30:AOX30" si="18">SUM(AMM10:AMM29)</f>
        <v>0</v>
      </c>
      <c r="AMN30" s="128">
        <f t="shared" si="18"/>
        <v>0</v>
      </c>
      <c r="AMO30" s="128">
        <f t="shared" si="18"/>
        <v>0</v>
      </c>
      <c r="AMP30" s="128">
        <f t="shared" si="18"/>
        <v>0</v>
      </c>
      <c r="AMQ30" s="128">
        <f t="shared" si="18"/>
        <v>0</v>
      </c>
      <c r="AMR30" s="128">
        <f t="shared" si="18"/>
        <v>0</v>
      </c>
      <c r="AMS30" s="128">
        <f t="shared" si="18"/>
        <v>0</v>
      </c>
      <c r="AMT30" s="128">
        <f t="shared" si="18"/>
        <v>0</v>
      </c>
      <c r="AMU30" s="128">
        <f t="shared" si="18"/>
        <v>0</v>
      </c>
      <c r="AMV30" s="128">
        <f t="shared" si="18"/>
        <v>0</v>
      </c>
      <c r="AMW30" s="128">
        <f t="shared" si="18"/>
        <v>0</v>
      </c>
      <c r="AMX30" s="128">
        <f t="shared" si="18"/>
        <v>0</v>
      </c>
      <c r="AMY30" s="128">
        <f t="shared" si="18"/>
        <v>0</v>
      </c>
      <c r="AMZ30" s="128">
        <f t="shared" si="18"/>
        <v>0</v>
      </c>
      <c r="ANA30" s="128">
        <f t="shared" si="18"/>
        <v>0</v>
      </c>
      <c r="ANB30" s="128">
        <f t="shared" si="18"/>
        <v>0</v>
      </c>
      <c r="ANC30" s="128">
        <f t="shared" si="18"/>
        <v>0</v>
      </c>
      <c r="AND30" s="128">
        <f t="shared" si="18"/>
        <v>0</v>
      </c>
      <c r="ANE30" s="128">
        <f t="shared" si="18"/>
        <v>0</v>
      </c>
      <c r="ANF30" s="128">
        <f t="shared" si="18"/>
        <v>0</v>
      </c>
      <c r="ANG30" s="128">
        <f t="shared" si="18"/>
        <v>0</v>
      </c>
      <c r="ANH30" s="128">
        <f t="shared" si="18"/>
        <v>0</v>
      </c>
      <c r="ANI30" s="128">
        <f t="shared" si="18"/>
        <v>0</v>
      </c>
      <c r="ANJ30" s="128">
        <f t="shared" si="18"/>
        <v>0</v>
      </c>
      <c r="ANK30" s="128">
        <f t="shared" si="18"/>
        <v>0</v>
      </c>
      <c r="ANL30" s="128">
        <f t="shared" si="18"/>
        <v>0</v>
      </c>
      <c r="ANM30" s="128">
        <f t="shared" si="18"/>
        <v>0</v>
      </c>
      <c r="ANN30" s="128">
        <f t="shared" si="18"/>
        <v>0</v>
      </c>
      <c r="ANO30" s="128">
        <f t="shared" si="18"/>
        <v>0</v>
      </c>
      <c r="ANP30" s="128">
        <f t="shared" si="18"/>
        <v>0</v>
      </c>
      <c r="ANQ30" s="128">
        <f t="shared" si="18"/>
        <v>0</v>
      </c>
      <c r="ANR30" s="128">
        <f t="shared" si="18"/>
        <v>0</v>
      </c>
      <c r="ANS30" s="128">
        <f t="shared" si="18"/>
        <v>0</v>
      </c>
      <c r="ANT30" s="128">
        <f t="shared" si="18"/>
        <v>0</v>
      </c>
      <c r="ANU30" s="128">
        <f t="shared" si="18"/>
        <v>0</v>
      </c>
      <c r="ANV30" s="128">
        <f t="shared" si="18"/>
        <v>0</v>
      </c>
      <c r="ANW30" s="128">
        <f t="shared" si="18"/>
        <v>0</v>
      </c>
      <c r="ANX30" s="128">
        <f t="shared" si="18"/>
        <v>0</v>
      </c>
      <c r="ANY30" s="128">
        <f t="shared" si="18"/>
        <v>0</v>
      </c>
      <c r="ANZ30" s="128">
        <f t="shared" si="18"/>
        <v>0</v>
      </c>
      <c r="AOA30" s="128">
        <f t="shared" si="18"/>
        <v>0</v>
      </c>
      <c r="AOB30" s="128">
        <f t="shared" si="18"/>
        <v>0</v>
      </c>
      <c r="AOC30" s="128">
        <f t="shared" si="18"/>
        <v>0</v>
      </c>
      <c r="AOD30" s="128">
        <f t="shared" si="18"/>
        <v>0</v>
      </c>
      <c r="AOE30" s="128">
        <f t="shared" si="18"/>
        <v>0</v>
      </c>
      <c r="AOF30" s="128">
        <f t="shared" si="18"/>
        <v>0</v>
      </c>
      <c r="AOG30" s="128">
        <f t="shared" si="18"/>
        <v>0</v>
      </c>
      <c r="AOH30" s="128">
        <f t="shared" si="18"/>
        <v>0</v>
      </c>
      <c r="AOI30" s="128">
        <f t="shared" si="18"/>
        <v>0</v>
      </c>
      <c r="AOJ30" s="128">
        <f t="shared" si="18"/>
        <v>0</v>
      </c>
      <c r="AOK30" s="128">
        <f t="shared" si="18"/>
        <v>0</v>
      </c>
      <c r="AOL30" s="128">
        <f t="shared" si="18"/>
        <v>0</v>
      </c>
      <c r="AOM30" s="128">
        <f t="shared" si="18"/>
        <v>0</v>
      </c>
      <c r="AON30" s="128">
        <f t="shared" si="18"/>
        <v>0</v>
      </c>
      <c r="AOO30" s="128">
        <f t="shared" si="18"/>
        <v>0</v>
      </c>
      <c r="AOP30" s="128">
        <f t="shared" si="18"/>
        <v>0</v>
      </c>
      <c r="AOQ30" s="128">
        <f t="shared" si="18"/>
        <v>0</v>
      </c>
      <c r="AOR30" s="128">
        <f t="shared" si="18"/>
        <v>0</v>
      </c>
      <c r="AOS30" s="128">
        <f t="shared" si="18"/>
        <v>0</v>
      </c>
      <c r="AOT30" s="128">
        <f t="shared" si="18"/>
        <v>0</v>
      </c>
      <c r="AOU30" s="128">
        <f t="shared" si="18"/>
        <v>0</v>
      </c>
      <c r="AOV30" s="128">
        <f t="shared" si="18"/>
        <v>0</v>
      </c>
      <c r="AOW30" s="128">
        <f t="shared" si="18"/>
        <v>0</v>
      </c>
      <c r="AOX30" s="128">
        <f t="shared" si="18"/>
        <v>0</v>
      </c>
      <c r="AOY30" s="128">
        <f t="shared" ref="AOY30:ARJ30" si="19">SUM(AOY10:AOY29)</f>
        <v>0</v>
      </c>
      <c r="AOZ30" s="128">
        <f t="shared" si="19"/>
        <v>0</v>
      </c>
      <c r="APA30" s="128">
        <f t="shared" si="19"/>
        <v>0</v>
      </c>
      <c r="APB30" s="128">
        <f t="shared" si="19"/>
        <v>0</v>
      </c>
      <c r="APC30" s="128">
        <f t="shared" si="19"/>
        <v>0</v>
      </c>
      <c r="APD30" s="128">
        <f t="shared" si="19"/>
        <v>0</v>
      </c>
      <c r="APE30" s="128">
        <f t="shared" si="19"/>
        <v>0</v>
      </c>
      <c r="APF30" s="128">
        <f t="shared" si="19"/>
        <v>0</v>
      </c>
      <c r="APG30" s="128">
        <f t="shared" si="19"/>
        <v>0</v>
      </c>
      <c r="APH30" s="128">
        <f t="shared" si="19"/>
        <v>0</v>
      </c>
      <c r="API30" s="128">
        <f t="shared" si="19"/>
        <v>0</v>
      </c>
      <c r="APJ30" s="128">
        <f t="shared" si="19"/>
        <v>0</v>
      </c>
      <c r="APK30" s="128">
        <f t="shared" si="19"/>
        <v>0</v>
      </c>
      <c r="APL30" s="128">
        <f t="shared" si="19"/>
        <v>0</v>
      </c>
      <c r="APM30" s="128">
        <f t="shared" si="19"/>
        <v>0</v>
      </c>
      <c r="APN30" s="128">
        <f t="shared" si="19"/>
        <v>0</v>
      </c>
      <c r="APO30" s="128">
        <f t="shared" si="19"/>
        <v>0</v>
      </c>
      <c r="APP30" s="128">
        <f t="shared" si="19"/>
        <v>0</v>
      </c>
      <c r="APQ30" s="128">
        <f t="shared" si="19"/>
        <v>0</v>
      </c>
      <c r="APR30" s="128">
        <f t="shared" si="19"/>
        <v>0</v>
      </c>
      <c r="APS30" s="128">
        <f t="shared" si="19"/>
        <v>0</v>
      </c>
      <c r="APT30" s="128">
        <f t="shared" si="19"/>
        <v>0</v>
      </c>
      <c r="APU30" s="128">
        <f t="shared" si="19"/>
        <v>0</v>
      </c>
      <c r="APV30" s="128">
        <f t="shared" si="19"/>
        <v>0</v>
      </c>
      <c r="APW30" s="128">
        <f t="shared" si="19"/>
        <v>0</v>
      </c>
      <c r="APX30" s="128">
        <f t="shared" si="19"/>
        <v>0</v>
      </c>
      <c r="APY30" s="128">
        <f t="shared" si="19"/>
        <v>0</v>
      </c>
      <c r="APZ30" s="128">
        <f t="shared" si="19"/>
        <v>0</v>
      </c>
      <c r="AQA30" s="128">
        <f t="shared" si="19"/>
        <v>0</v>
      </c>
      <c r="AQB30" s="128">
        <f t="shared" si="19"/>
        <v>0</v>
      </c>
      <c r="AQC30" s="128">
        <f t="shared" si="19"/>
        <v>0</v>
      </c>
      <c r="AQD30" s="128">
        <f t="shared" si="19"/>
        <v>0</v>
      </c>
      <c r="AQE30" s="128">
        <f t="shared" si="19"/>
        <v>0</v>
      </c>
      <c r="AQF30" s="128">
        <f t="shared" si="19"/>
        <v>0</v>
      </c>
      <c r="AQG30" s="128">
        <f t="shared" si="19"/>
        <v>0</v>
      </c>
      <c r="AQH30" s="128">
        <f t="shared" si="19"/>
        <v>0</v>
      </c>
      <c r="AQI30" s="128">
        <f t="shared" si="19"/>
        <v>0</v>
      </c>
      <c r="AQJ30" s="128">
        <f t="shared" si="19"/>
        <v>0</v>
      </c>
      <c r="AQK30" s="128">
        <f t="shared" si="19"/>
        <v>0</v>
      </c>
      <c r="AQL30" s="128">
        <f t="shared" si="19"/>
        <v>0</v>
      </c>
      <c r="AQM30" s="128">
        <f t="shared" si="19"/>
        <v>0</v>
      </c>
      <c r="AQN30" s="128">
        <f t="shared" si="19"/>
        <v>0</v>
      </c>
      <c r="AQO30" s="128">
        <f t="shared" si="19"/>
        <v>0</v>
      </c>
      <c r="AQP30" s="128">
        <f t="shared" si="19"/>
        <v>0</v>
      </c>
      <c r="AQQ30" s="128">
        <f t="shared" si="19"/>
        <v>0</v>
      </c>
      <c r="AQR30" s="128">
        <f t="shared" si="19"/>
        <v>0</v>
      </c>
      <c r="AQS30" s="128">
        <f t="shared" si="19"/>
        <v>0</v>
      </c>
      <c r="AQT30" s="128">
        <f t="shared" si="19"/>
        <v>0</v>
      </c>
      <c r="AQU30" s="128">
        <f t="shared" si="19"/>
        <v>0</v>
      </c>
      <c r="AQV30" s="128">
        <f t="shared" si="19"/>
        <v>0</v>
      </c>
      <c r="AQW30" s="128">
        <f t="shared" si="19"/>
        <v>0</v>
      </c>
      <c r="AQX30" s="128">
        <f t="shared" si="19"/>
        <v>0</v>
      </c>
      <c r="AQY30" s="128">
        <f t="shared" si="19"/>
        <v>0</v>
      </c>
      <c r="AQZ30" s="128">
        <f t="shared" si="19"/>
        <v>0</v>
      </c>
      <c r="ARA30" s="128">
        <f t="shared" si="19"/>
        <v>0</v>
      </c>
      <c r="ARB30" s="128">
        <f t="shared" si="19"/>
        <v>0</v>
      </c>
      <c r="ARC30" s="128">
        <f t="shared" si="19"/>
        <v>0</v>
      </c>
      <c r="ARD30" s="128">
        <f t="shared" si="19"/>
        <v>0</v>
      </c>
      <c r="ARE30" s="128">
        <f t="shared" si="19"/>
        <v>0</v>
      </c>
      <c r="ARF30" s="128">
        <f t="shared" si="19"/>
        <v>0</v>
      </c>
      <c r="ARG30" s="128">
        <f t="shared" si="19"/>
        <v>0</v>
      </c>
      <c r="ARH30" s="128">
        <f t="shared" si="19"/>
        <v>0</v>
      </c>
      <c r="ARI30" s="128">
        <f t="shared" si="19"/>
        <v>0</v>
      </c>
      <c r="ARJ30" s="128">
        <f t="shared" si="19"/>
        <v>0</v>
      </c>
      <c r="ARK30" s="128">
        <f t="shared" ref="ARK30:ATV30" si="20">SUM(ARK10:ARK29)</f>
        <v>0</v>
      </c>
      <c r="ARL30" s="128">
        <f t="shared" si="20"/>
        <v>0</v>
      </c>
      <c r="ARM30" s="128">
        <f t="shared" si="20"/>
        <v>0</v>
      </c>
      <c r="ARN30" s="128">
        <f t="shared" si="20"/>
        <v>0</v>
      </c>
      <c r="ARO30" s="128">
        <f t="shared" si="20"/>
        <v>0</v>
      </c>
      <c r="ARP30" s="128">
        <f t="shared" si="20"/>
        <v>0</v>
      </c>
      <c r="ARQ30" s="128">
        <f t="shared" si="20"/>
        <v>0</v>
      </c>
      <c r="ARR30" s="128">
        <f t="shared" si="20"/>
        <v>0</v>
      </c>
      <c r="ARS30" s="128">
        <f t="shared" si="20"/>
        <v>0</v>
      </c>
      <c r="ART30" s="128">
        <f t="shared" si="20"/>
        <v>0</v>
      </c>
      <c r="ARU30" s="128">
        <f t="shared" si="20"/>
        <v>0</v>
      </c>
      <c r="ARV30" s="128">
        <f t="shared" si="20"/>
        <v>0</v>
      </c>
      <c r="ARW30" s="128">
        <f t="shared" si="20"/>
        <v>0</v>
      </c>
      <c r="ARX30" s="128">
        <f t="shared" si="20"/>
        <v>0</v>
      </c>
      <c r="ARY30" s="128">
        <f t="shared" si="20"/>
        <v>0</v>
      </c>
      <c r="ARZ30" s="128">
        <f t="shared" si="20"/>
        <v>0</v>
      </c>
      <c r="ASA30" s="128">
        <f t="shared" si="20"/>
        <v>0</v>
      </c>
      <c r="ASB30" s="128">
        <f t="shared" si="20"/>
        <v>0</v>
      </c>
      <c r="ASC30" s="128">
        <f t="shared" si="20"/>
        <v>0</v>
      </c>
      <c r="ASD30" s="128">
        <f t="shared" si="20"/>
        <v>0</v>
      </c>
      <c r="ASE30" s="128">
        <f t="shared" si="20"/>
        <v>0</v>
      </c>
      <c r="ASF30" s="128">
        <f t="shared" si="20"/>
        <v>0</v>
      </c>
      <c r="ASG30" s="128">
        <f t="shared" si="20"/>
        <v>0</v>
      </c>
      <c r="ASH30" s="128">
        <f t="shared" si="20"/>
        <v>0</v>
      </c>
      <c r="ASI30" s="128">
        <f t="shared" si="20"/>
        <v>0</v>
      </c>
      <c r="ASJ30" s="128">
        <f t="shared" si="20"/>
        <v>0</v>
      </c>
      <c r="ASK30" s="128">
        <f t="shared" si="20"/>
        <v>0</v>
      </c>
      <c r="ASL30" s="128">
        <f t="shared" si="20"/>
        <v>0</v>
      </c>
      <c r="ASM30" s="128">
        <f t="shared" si="20"/>
        <v>0</v>
      </c>
      <c r="ASN30" s="128">
        <f t="shared" si="20"/>
        <v>0</v>
      </c>
      <c r="ASO30" s="128">
        <f t="shared" si="20"/>
        <v>0</v>
      </c>
      <c r="ASP30" s="128">
        <f t="shared" si="20"/>
        <v>0</v>
      </c>
      <c r="ASQ30" s="128">
        <f t="shared" si="20"/>
        <v>0</v>
      </c>
      <c r="ASR30" s="128">
        <f t="shared" si="20"/>
        <v>0</v>
      </c>
      <c r="ASS30" s="128">
        <f t="shared" si="20"/>
        <v>0</v>
      </c>
      <c r="AST30" s="128">
        <f t="shared" si="20"/>
        <v>0</v>
      </c>
      <c r="ASU30" s="128">
        <f t="shared" si="20"/>
        <v>0</v>
      </c>
      <c r="ASV30" s="128">
        <f t="shared" si="20"/>
        <v>0</v>
      </c>
      <c r="ASW30" s="128">
        <f t="shared" si="20"/>
        <v>0</v>
      </c>
      <c r="ASX30" s="128">
        <f t="shared" si="20"/>
        <v>0</v>
      </c>
      <c r="ASY30" s="128">
        <f t="shared" si="20"/>
        <v>0</v>
      </c>
      <c r="ASZ30" s="128">
        <f t="shared" si="20"/>
        <v>0</v>
      </c>
      <c r="ATA30" s="128">
        <f t="shared" si="20"/>
        <v>0</v>
      </c>
      <c r="ATB30" s="128">
        <f t="shared" si="20"/>
        <v>0</v>
      </c>
      <c r="ATC30" s="128">
        <f t="shared" si="20"/>
        <v>0</v>
      </c>
      <c r="ATD30" s="128">
        <f t="shared" si="20"/>
        <v>0</v>
      </c>
      <c r="ATE30" s="128">
        <f t="shared" si="20"/>
        <v>0</v>
      </c>
      <c r="ATF30" s="128">
        <f t="shared" si="20"/>
        <v>0</v>
      </c>
      <c r="ATG30" s="128">
        <f t="shared" si="20"/>
        <v>0</v>
      </c>
      <c r="ATH30" s="128">
        <f t="shared" si="20"/>
        <v>0</v>
      </c>
      <c r="ATI30" s="128">
        <f t="shared" si="20"/>
        <v>0</v>
      </c>
      <c r="ATJ30" s="128">
        <f t="shared" si="20"/>
        <v>0</v>
      </c>
      <c r="ATK30" s="128">
        <f t="shared" si="20"/>
        <v>0</v>
      </c>
      <c r="ATL30" s="128">
        <f t="shared" si="20"/>
        <v>0</v>
      </c>
      <c r="ATM30" s="128">
        <f t="shared" si="20"/>
        <v>0</v>
      </c>
      <c r="ATN30" s="128">
        <f t="shared" si="20"/>
        <v>0</v>
      </c>
      <c r="ATO30" s="128">
        <f t="shared" si="20"/>
        <v>0</v>
      </c>
      <c r="ATP30" s="128">
        <f t="shared" si="20"/>
        <v>0</v>
      </c>
      <c r="ATQ30" s="128">
        <f t="shared" si="20"/>
        <v>0</v>
      </c>
      <c r="ATR30" s="128">
        <f t="shared" si="20"/>
        <v>0</v>
      </c>
      <c r="ATS30" s="128">
        <f t="shared" si="20"/>
        <v>0</v>
      </c>
      <c r="ATT30" s="128">
        <f t="shared" si="20"/>
        <v>0</v>
      </c>
      <c r="ATU30" s="128">
        <f t="shared" si="20"/>
        <v>0</v>
      </c>
      <c r="ATV30" s="128">
        <f t="shared" si="20"/>
        <v>0</v>
      </c>
      <c r="ATW30" s="128">
        <f t="shared" ref="ATW30:AWH30" si="21">SUM(ATW10:ATW29)</f>
        <v>0</v>
      </c>
      <c r="ATX30" s="128">
        <f t="shared" si="21"/>
        <v>0</v>
      </c>
      <c r="ATY30" s="128">
        <f t="shared" si="21"/>
        <v>0</v>
      </c>
      <c r="ATZ30" s="128">
        <f t="shared" si="21"/>
        <v>0</v>
      </c>
      <c r="AUA30" s="128">
        <f t="shared" si="21"/>
        <v>0</v>
      </c>
      <c r="AUB30" s="128">
        <f t="shared" si="21"/>
        <v>0</v>
      </c>
      <c r="AUC30" s="128">
        <f t="shared" si="21"/>
        <v>0</v>
      </c>
      <c r="AUD30" s="128">
        <f t="shared" si="21"/>
        <v>0</v>
      </c>
      <c r="AUE30" s="128">
        <f t="shared" si="21"/>
        <v>0</v>
      </c>
      <c r="AUF30" s="128">
        <f t="shared" si="21"/>
        <v>0</v>
      </c>
      <c r="AUG30" s="128">
        <f t="shared" si="21"/>
        <v>0</v>
      </c>
      <c r="AUH30" s="128">
        <f t="shared" si="21"/>
        <v>0</v>
      </c>
      <c r="AUI30" s="128">
        <f t="shared" si="21"/>
        <v>0</v>
      </c>
      <c r="AUJ30" s="128">
        <f t="shared" si="21"/>
        <v>0</v>
      </c>
      <c r="AUK30" s="128">
        <f t="shared" si="21"/>
        <v>0</v>
      </c>
      <c r="AUL30" s="128">
        <f t="shared" si="21"/>
        <v>0</v>
      </c>
      <c r="AUM30" s="128">
        <f t="shared" si="21"/>
        <v>0</v>
      </c>
      <c r="AUN30" s="128">
        <f t="shared" si="21"/>
        <v>0</v>
      </c>
      <c r="AUO30" s="128">
        <f t="shared" si="21"/>
        <v>0</v>
      </c>
      <c r="AUP30" s="128">
        <f t="shared" si="21"/>
        <v>0</v>
      </c>
      <c r="AUQ30" s="128">
        <f t="shared" si="21"/>
        <v>0</v>
      </c>
      <c r="AUR30" s="128">
        <f t="shared" si="21"/>
        <v>0</v>
      </c>
      <c r="AUS30" s="128">
        <f t="shared" si="21"/>
        <v>0</v>
      </c>
      <c r="AUT30" s="128">
        <f t="shared" si="21"/>
        <v>0</v>
      </c>
      <c r="AUU30" s="128">
        <f t="shared" si="21"/>
        <v>0</v>
      </c>
      <c r="AUV30" s="128">
        <f t="shared" si="21"/>
        <v>0</v>
      </c>
      <c r="AUW30" s="128">
        <f t="shared" si="21"/>
        <v>0</v>
      </c>
      <c r="AUX30" s="128">
        <f t="shared" si="21"/>
        <v>0</v>
      </c>
      <c r="AUY30" s="128">
        <f t="shared" si="21"/>
        <v>0</v>
      </c>
      <c r="AUZ30" s="128">
        <f t="shared" si="21"/>
        <v>0</v>
      </c>
      <c r="AVA30" s="128">
        <f t="shared" si="21"/>
        <v>0</v>
      </c>
      <c r="AVB30" s="128">
        <f t="shared" si="21"/>
        <v>0</v>
      </c>
      <c r="AVC30" s="128">
        <f t="shared" si="21"/>
        <v>0</v>
      </c>
      <c r="AVD30" s="128">
        <f t="shared" si="21"/>
        <v>0</v>
      </c>
      <c r="AVE30" s="128">
        <f t="shared" si="21"/>
        <v>0</v>
      </c>
      <c r="AVF30" s="128">
        <f t="shared" si="21"/>
        <v>0</v>
      </c>
      <c r="AVG30" s="128">
        <f t="shared" si="21"/>
        <v>0</v>
      </c>
      <c r="AVH30" s="128">
        <f t="shared" si="21"/>
        <v>0</v>
      </c>
      <c r="AVI30" s="128">
        <f t="shared" si="21"/>
        <v>0</v>
      </c>
      <c r="AVJ30" s="128">
        <f t="shared" si="21"/>
        <v>0</v>
      </c>
      <c r="AVK30" s="128">
        <f t="shared" si="21"/>
        <v>0</v>
      </c>
      <c r="AVL30" s="128">
        <f t="shared" si="21"/>
        <v>0</v>
      </c>
      <c r="AVM30" s="128">
        <f t="shared" si="21"/>
        <v>0</v>
      </c>
      <c r="AVN30" s="128">
        <f t="shared" si="21"/>
        <v>0</v>
      </c>
      <c r="AVO30" s="128">
        <f t="shared" si="21"/>
        <v>0</v>
      </c>
      <c r="AVP30" s="128">
        <f t="shared" si="21"/>
        <v>0</v>
      </c>
      <c r="AVQ30" s="128">
        <f t="shared" si="21"/>
        <v>0</v>
      </c>
      <c r="AVR30" s="128">
        <f t="shared" si="21"/>
        <v>0</v>
      </c>
      <c r="AVS30" s="128">
        <f t="shared" si="21"/>
        <v>0</v>
      </c>
      <c r="AVT30" s="128">
        <f t="shared" si="21"/>
        <v>0</v>
      </c>
      <c r="AVU30" s="128">
        <f t="shared" si="21"/>
        <v>0</v>
      </c>
      <c r="AVV30" s="128">
        <f t="shared" si="21"/>
        <v>0</v>
      </c>
      <c r="AVW30" s="128">
        <f t="shared" si="21"/>
        <v>0</v>
      </c>
      <c r="AVX30" s="128">
        <f t="shared" si="21"/>
        <v>0</v>
      </c>
      <c r="AVY30" s="128">
        <f t="shared" si="21"/>
        <v>0</v>
      </c>
      <c r="AVZ30" s="128">
        <f t="shared" si="21"/>
        <v>0</v>
      </c>
      <c r="AWA30" s="128">
        <f t="shared" si="21"/>
        <v>0</v>
      </c>
      <c r="AWB30" s="128">
        <f t="shared" si="21"/>
        <v>0</v>
      </c>
      <c r="AWC30" s="128">
        <f t="shared" si="21"/>
        <v>0</v>
      </c>
      <c r="AWD30" s="128">
        <f t="shared" si="21"/>
        <v>0</v>
      </c>
      <c r="AWE30" s="128">
        <f t="shared" si="21"/>
        <v>0</v>
      </c>
      <c r="AWF30" s="128">
        <f t="shared" si="21"/>
        <v>0</v>
      </c>
      <c r="AWG30" s="128">
        <f t="shared" si="21"/>
        <v>0</v>
      </c>
      <c r="AWH30" s="128">
        <f t="shared" si="21"/>
        <v>0</v>
      </c>
      <c r="AWI30" s="128">
        <f t="shared" ref="AWI30:AYT30" si="22">SUM(AWI10:AWI29)</f>
        <v>0</v>
      </c>
      <c r="AWJ30" s="128">
        <f t="shared" si="22"/>
        <v>0</v>
      </c>
      <c r="AWK30" s="128">
        <f t="shared" si="22"/>
        <v>0</v>
      </c>
      <c r="AWL30" s="128">
        <f t="shared" si="22"/>
        <v>0</v>
      </c>
      <c r="AWM30" s="128">
        <f t="shared" si="22"/>
        <v>0</v>
      </c>
      <c r="AWN30" s="128">
        <f t="shared" si="22"/>
        <v>0</v>
      </c>
      <c r="AWO30" s="128">
        <f t="shared" si="22"/>
        <v>0</v>
      </c>
      <c r="AWP30" s="128">
        <f t="shared" si="22"/>
        <v>0</v>
      </c>
      <c r="AWQ30" s="128">
        <f t="shared" si="22"/>
        <v>0</v>
      </c>
      <c r="AWR30" s="128">
        <f t="shared" si="22"/>
        <v>0</v>
      </c>
      <c r="AWS30" s="128">
        <f t="shared" si="22"/>
        <v>0</v>
      </c>
      <c r="AWT30" s="128">
        <f t="shared" si="22"/>
        <v>0</v>
      </c>
      <c r="AWU30" s="128">
        <f t="shared" si="22"/>
        <v>0</v>
      </c>
      <c r="AWV30" s="128">
        <f t="shared" si="22"/>
        <v>0</v>
      </c>
      <c r="AWW30" s="128">
        <f t="shared" si="22"/>
        <v>0</v>
      </c>
      <c r="AWX30" s="128">
        <f t="shared" si="22"/>
        <v>0</v>
      </c>
      <c r="AWY30" s="128">
        <f t="shared" si="22"/>
        <v>0</v>
      </c>
      <c r="AWZ30" s="128">
        <f t="shared" si="22"/>
        <v>0</v>
      </c>
      <c r="AXA30" s="128">
        <f t="shared" si="22"/>
        <v>0</v>
      </c>
      <c r="AXB30" s="128">
        <f t="shared" si="22"/>
        <v>0</v>
      </c>
      <c r="AXC30" s="128">
        <f t="shared" si="22"/>
        <v>0</v>
      </c>
      <c r="AXD30" s="128">
        <f t="shared" si="22"/>
        <v>0</v>
      </c>
      <c r="AXE30" s="128">
        <f t="shared" si="22"/>
        <v>0</v>
      </c>
      <c r="AXF30" s="128">
        <f t="shared" si="22"/>
        <v>0</v>
      </c>
      <c r="AXG30" s="128">
        <f t="shared" si="22"/>
        <v>0</v>
      </c>
      <c r="AXH30" s="128">
        <f t="shared" si="22"/>
        <v>0</v>
      </c>
      <c r="AXI30" s="128">
        <f t="shared" si="22"/>
        <v>0</v>
      </c>
      <c r="AXJ30" s="128">
        <f t="shared" si="22"/>
        <v>0</v>
      </c>
      <c r="AXK30" s="128">
        <f t="shared" si="22"/>
        <v>0</v>
      </c>
      <c r="AXL30" s="128">
        <f t="shared" si="22"/>
        <v>0</v>
      </c>
      <c r="AXM30" s="128">
        <f t="shared" si="22"/>
        <v>0</v>
      </c>
      <c r="AXN30" s="128">
        <f t="shared" si="22"/>
        <v>0</v>
      </c>
      <c r="AXO30" s="128">
        <f t="shared" si="22"/>
        <v>0</v>
      </c>
      <c r="AXP30" s="128">
        <f t="shared" si="22"/>
        <v>0</v>
      </c>
      <c r="AXQ30" s="128">
        <f t="shared" si="22"/>
        <v>0</v>
      </c>
      <c r="AXR30" s="128">
        <f t="shared" si="22"/>
        <v>0</v>
      </c>
      <c r="AXS30" s="128">
        <f t="shared" si="22"/>
        <v>0</v>
      </c>
      <c r="AXT30" s="128">
        <f t="shared" si="22"/>
        <v>0</v>
      </c>
      <c r="AXU30" s="128">
        <f t="shared" si="22"/>
        <v>0</v>
      </c>
      <c r="AXV30" s="128">
        <f t="shared" si="22"/>
        <v>0</v>
      </c>
      <c r="AXW30" s="128">
        <f t="shared" si="22"/>
        <v>0</v>
      </c>
      <c r="AXX30" s="128">
        <f t="shared" si="22"/>
        <v>0</v>
      </c>
      <c r="AXY30" s="128">
        <f t="shared" si="22"/>
        <v>0</v>
      </c>
      <c r="AXZ30" s="128">
        <f t="shared" si="22"/>
        <v>0</v>
      </c>
      <c r="AYA30" s="128">
        <f t="shared" si="22"/>
        <v>0</v>
      </c>
      <c r="AYB30" s="128">
        <f t="shared" si="22"/>
        <v>0</v>
      </c>
      <c r="AYC30" s="128">
        <f t="shared" si="22"/>
        <v>0</v>
      </c>
      <c r="AYD30" s="128">
        <f t="shared" si="22"/>
        <v>0</v>
      </c>
      <c r="AYE30" s="128">
        <f t="shared" si="22"/>
        <v>0</v>
      </c>
      <c r="AYF30" s="128">
        <f t="shared" si="22"/>
        <v>0</v>
      </c>
      <c r="AYG30" s="128">
        <f t="shared" si="22"/>
        <v>0</v>
      </c>
      <c r="AYH30" s="128">
        <f t="shared" si="22"/>
        <v>0</v>
      </c>
      <c r="AYI30" s="128">
        <f t="shared" si="22"/>
        <v>0</v>
      </c>
      <c r="AYJ30" s="128">
        <f t="shared" si="22"/>
        <v>0</v>
      </c>
      <c r="AYK30" s="128">
        <f t="shared" si="22"/>
        <v>0</v>
      </c>
      <c r="AYL30" s="128">
        <f t="shared" si="22"/>
        <v>0</v>
      </c>
      <c r="AYM30" s="128">
        <f t="shared" si="22"/>
        <v>0</v>
      </c>
      <c r="AYN30" s="128">
        <f t="shared" si="22"/>
        <v>0</v>
      </c>
      <c r="AYO30" s="128">
        <f t="shared" si="22"/>
        <v>0</v>
      </c>
      <c r="AYP30" s="128">
        <f t="shared" si="22"/>
        <v>0</v>
      </c>
      <c r="AYQ30" s="128">
        <f t="shared" si="22"/>
        <v>0</v>
      </c>
      <c r="AYR30" s="128">
        <f t="shared" si="22"/>
        <v>0</v>
      </c>
      <c r="AYS30" s="128">
        <f t="shared" si="22"/>
        <v>0</v>
      </c>
      <c r="AYT30" s="128">
        <f t="shared" si="22"/>
        <v>0</v>
      </c>
      <c r="AYU30" s="128">
        <f t="shared" ref="AYU30:BBF30" si="23">SUM(AYU10:AYU29)</f>
        <v>0</v>
      </c>
      <c r="AYV30" s="128">
        <f t="shared" si="23"/>
        <v>0</v>
      </c>
      <c r="AYW30" s="128">
        <f t="shared" si="23"/>
        <v>0</v>
      </c>
      <c r="AYX30" s="128">
        <f t="shared" si="23"/>
        <v>0</v>
      </c>
      <c r="AYY30" s="128">
        <f t="shared" si="23"/>
        <v>0</v>
      </c>
      <c r="AYZ30" s="128">
        <f t="shared" si="23"/>
        <v>0</v>
      </c>
      <c r="AZA30" s="128">
        <f t="shared" si="23"/>
        <v>0</v>
      </c>
      <c r="AZB30" s="128">
        <f t="shared" si="23"/>
        <v>0</v>
      </c>
      <c r="AZC30" s="128">
        <f t="shared" si="23"/>
        <v>0</v>
      </c>
      <c r="AZD30" s="128">
        <f t="shared" si="23"/>
        <v>0</v>
      </c>
      <c r="AZE30" s="128">
        <f t="shared" si="23"/>
        <v>0</v>
      </c>
      <c r="AZF30" s="128">
        <f t="shared" si="23"/>
        <v>0</v>
      </c>
      <c r="AZG30" s="128">
        <f t="shared" si="23"/>
        <v>0</v>
      </c>
      <c r="AZH30" s="128">
        <f t="shared" si="23"/>
        <v>0</v>
      </c>
      <c r="AZI30" s="128">
        <f t="shared" si="23"/>
        <v>0</v>
      </c>
      <c r="AZJ30" s="128">
        <f t="shared" si="23"/>
        <v>0</v>
      </c>
      <c r="AZK30" s="128">
        <f t="shared" si="23"/>
        <v>0</v>
      </c>
      <c r="AZL30" s="128">
        <f t="shared" si="23"/>
        <v>0</v>
      </c>
      <c r="AZM30" s="128">
        <f t="shared" si="23"/>
        <v>0</v>
      </c>
      <c r="AZN30" s="128">
        <f t="shared" si="23"/>
        <v>0</v>
      </c>
      <c r="AZO30" s="128">
        <f t="shared" si="23"/>
        <v>0</v>
      </c>
      <c r="AZP30" s="128">
        <f t="shared" si="23"/>
        <v>0</v>
      </c>
      <c r="AZQ30" s="128">
        <f t="shared" si="23"/>
        <v>0</v>
      </c>
      <c r="AZR30" s="128">
        <f t="shared" si="23"/>
        <v>0</v>
      </c>
      <c r="AZS30" s="128">
        <f t="shared" si="23"/>
        <v>0</v>
      </c>
      <c r="AZT30" s="128">
        <f t="shared" si="23"/>
        <v>0</v>
      </c>
      <c r="AZU30" s="128">
        <f t="shared" si="23"/>
        <v>0</v>
      </c>
      <c r="AZV30" s="128">
        <f t="shared" si="23"/>
        <v>0</v>
      </c>
      <c r="AZW30" s="128">
        <f t="shared" si="23"/>
        <v>0</v>
      </c>
      <c r="AZX30" s="128">
        <f t="shared" si="23"/>
        <v>0</v>
      </c>
      <c r="AZY30" s="128">
        <f t="shared" si="23"/>
        <v>0</v>
      </c>
      <c r="AZZ30" s="128">
        <f t="shared" si="23"/>
        <v>0</v>
      </c>
      <c r="BAA30" s="128">
        <f t="shared" si="23"/>
        <v>0</v>
      </c>
      <c r="BAB30" s="128">
        <f t="shared" si="23"/>
        <v>0</v>
      </c>
      <c r="BAC30" s="128">
        <f t="shared" si="23"/>
        <v>0</v>
      </c>
      <c r="BAD30" s="128">
        <f t="shared" si="23"/>
        <v>0</v>
      </c>
      <c r="BAE30" s="128">
        <f t="shared" si="23"/>
        <v>0</v>
      </c>
      <c r="BAF30" s="128">
        <f t="shared" si="23"/>
        <v>0</v>
      </c>
      <c r="BAG30" s="128">
        <f t="shared" si="23"/>
        <v>0</v>
      </c>
      <c r="BAH30" s="128">
        <f t="shared" si="23"/>
        <v>0</v>
      </c>
      <c r="BAI30" s="128">
        <f t="shared" si="23"/>
        <v>0</v>
      </c>
      <c r="BAJ30" s="128">
        <f t="shared" si="23"/>
        <v>0</v>
      </c>
      <c r="BAK30" s="128">
        <f t="shared" si="23"/>
        <v>0</v>
      </c>
      <c r="BAL30" s="128">
        <f t="shared" si="23"/>
        <v>0</v>
      </c>
      <c r="BAM30" s="128">
        <f t="shared" si="23"/>
        <v>0</v>
      </c>
      <c r="BAN30" s="128">
        <f t="shared" si="23"/>
        <v>0</v>
      </c>
      <c r="BAO30" s="128">
        <f t="shared" si="23"/>
        <v>0</v>
      </c>
      <c r="BAP30" s="128">
        <f t="shared" si="23"/>
        <v>0</v>
      </c>
      <c r="BAQ30" s="128">
        <f t="shared" si="23"/>
        <v>0</v>
      </c>
      <c r="BAR30" s="128">
        <f t="shared" si="23"/>
        <v>0</v>
      </c>
      <c r="BAS30" s="128">
        <f t="shared" si="23"/>
        <v>0</v>
      </c>
      <c r="BAT30" s="128">
        <f t="shared" si="23"/>
        <v>0</v>
      </c>
      <c r="BAU30" s="128">
        <f t="shared" si="23"/>
        <v>0</v>
      </c>
      <c r="BAV30" s="128">
        <f t="shared" si="23"/>
        <v>0</v>
      </c>
      <c r="BAW30" s="128">
        <f t="shared" si="23"/>
        <v>0</v>
      </c>
      <c r="BAX30" s="128">
        <f t="shared" si="23"/>
        <v>0</v>
      </c>
      <c r="BAY30" s="128">
        <f t="shared" si="23"/>
        <v>0</v>
      </c>
      <c r="BAZ30" s="128">
        <f t="shared" si="23"/>
        <v>0</v>
      </c>
      <c r="BBA30" s="128">
        <f t="shared" si="23"/>
        <v>0</v>
      </c>
      <c r="BBB30" s="128">
        <f t="shared" si="23"/>
        <v>0</v>
      </c>
      <c r="BBC30" s="128">
        <f t="shared" si="23"/>
        <v>0</v>
      </c>
      <c r="BBD30" s="128">
        <f t="shared" si="23"/>
        <v>0</v>
      </c>
      <c r="BBE30" s="128">
        <f t="shared" si="23"/>
        <v>0</v>
      </c>
      <c r="BBF30" s="128">
        <f t="shared" si="23"/>
        <v>0</v>
      </c>
      <c r="BBG30" s="128">
        <f t="shared" ref="BBG30:BDR30" si="24">SUM(BBG10:BBG29)</f>
        <v>0</v>
      </c>
      <c r="BBH30" s="128">
        <f t="shared" si="24"/>
        <v>0</v>
      </c>
      <c r="BBI30" s="128">
        <f t="shared" si="24"/>
        <v>0</v>
      </c>
      <c r="BBJ30" s="128">
        <f t="shared" si="24"/>
        <v>0</v>
      </c>
      <c r="BBK30" s="128">
        <f t="shared" si="24"/>
        <v>0</v>
      </c>
      <c r="BBL30" s="128">
        <f t="shared" si="24"/>
        <v>0</v>
      </c>
      <c r="BBM30" s="128">
        <f t="shared" si="24"/>
        <v>0</v>
      </c>
      <c r="BBN30" s="128">
        <f t="shared" si="24"/>
        <v>0</v>
      </c>
      <c r="BBO30" s="128">
        <f t="shared" si="24"/>
        <v>0</v>
      </c>
      <c r="BBP30" s="128">
        <f t="shared" si="24"/>
        <v>0</v>
      </c>
      <c r="BBQ30" s="128">
        <f t="shared" si="24"/>
        <v>0</v>
      </c>
      <c r="BBR30" s="128">
        <f t="shared" si="24"/>
        <v>0</v>
      </c>
      <c r="BBS30" s="128">
        <f t="shared" si="24"/>
        <v>0</v>
      </c>
      <c r="BBT30" s="128">
        <f t="shared" si="24"/>
        <v>0</v>
      </c>
      <c r="BBU30" s="128">
        <f t="shared" si="24"/>
        <v>0</v>
      </c>
      <c r="BBV30" s="128">
        <f t="shared" si="24"/>
        <v>0</v>
      </c>
      <c r="BBW30" s="128">
        <f t="shared" si="24"/>
        <v>0</v>
      </c>
      <c r="BBX30" s="128">
        <f t="shared" si="24"/>
        <v>0</v>
      </c>
      <c r="BBY30" s="128">
        <f t="shared" si="24"/>
        <v>0</v>
      </c>
      <c r="BBZ30" s="128">
        <f t="shared" si="24"/>
        <v>0</v>
      </c>
      <c r="BCA30" s="128">
        <f t="shared" si="24"/>
        <v>0</v>
      </c>
      <c r="BCB30" s="128">
        <f t="shared" si="24"/>
        <v>0</v>
      </c>
      <c r="BCC30" s="128">
        <f t="shared" si="24"/>
        <v>0</v>
      </c>
      <c r="BCD30" s="128">
        <f t="shared" si="24"/>
        <v>0</v>
      </c>
      <c r="BCE30" s="128">
        <f t="shared" si="24"/>
        <v>0</v>
      </c>
      <c r="BCF30" s="128">
        <f t="shared" si="24"/>
        <v>0</v>
      </c>
      <c r="BCG30" s="128">
        <f t="shared" si="24"/>
        <v>0</v>
      </c>
      <c r="BCH30" s="128">
        <f t="shared" si="24"/>
        <v>0</v>
      </c>
      <c r="BCI30" s="128">
        <f t="shared" si="24"/>
        <v>0</v>
      </c>
      <c r="BCJ30" s="128">
        <f t="shared" si="24"/>
        <v>0</v>
      </c>
      <c r="BCK30" s="128">
        <f t="shared" si="24"/>
        <v>0</v>
      </c>
      <c r="BCL30" s="128">
        <f t="shared" si="24"/>
        <v>0</v>
      </c>
      <c r="BCM30" s="128">
        <f t="shared" si="24"/>
        <v>0</v>
      </c>
      <c r="BCN30" s="128">
        <f t="shared" si="24"/>
        <v>0</v>
      </c>
      <c r="BCO30" s="128">
        <f t="shared" si="24"/>
        <v>0</v>
      </c>
      <c r="BCP30" s="128">
        <f t="shared" si="24"/>
        <v>0</v>
      </c>
      <c r="BCQ30" s="128">
        <f t="shared" si="24"/>
        <v>0</v>
      </c>
      <c r="BCR30" s="128">
        <f t="shared" si="24"/>
        <v>0</v>
      </c>
      <c r="BCS30" s="128">
        <f t="shared" si="24"/>
        <v>0</v>
      </c>
      <c r="BCT30" s="128">
        <f t="shared" si="24"/>
        <v>0</v>
      </c>
      <c r="BCU30" s="128">
        <f t="shared" si="24"/>
        <v>0</v>
      </c>
      <c r="BCV30" s="128">
        <f t="shared" si="24"/>
        <v>0</v>
      </c>
      <c r="BCW30" s="128">
        <f t="shared" si="24"/>
        <v>0</v>
      </c>
      <c r="BCX30" s="128">
        <f t="shared" si="24"/>
        <v>0</v>
      </c>
      <c r="BCY30" s="128">
        <f t="shared" si="24"/>
        <v>0</v>
      </c>
      <c r="BCZ30" s="128">
        <f t="shared" si="24"/>
        <v>0</v>
      </c>
      <c r="BDA30" s="128">
        <f t="shared" si="24"/>
        <v>0</v>
      </c>
      <c r="BDB30" s="128">
        <f t="shared" si="24"/>
        <v>0</v>
      </c>
      <c r="BDC30" s="128">
        <f t="shared" si="24"/>
        <v>0</v>
      </c>
      <c r="BDD30" s="128">
        <f t="shared" si="24"/>
        <v>0</v>
      </c>
      <c r="BDE30" s="128">
        <f t="shared" si="24"/>
        <v>0</v>
      </c>
      <c r="BDF30" s="128">
        <f t="shared" si="24"/>
        <v>0</v>
      </c>
      <c r="BDG30" s="128">
        <f t="shared" si="24"/>
        <v>0</v>
      </c>
      <c r="BDH30" s="128">
        <f t="shared" si="24"/>
        <v>0</v>
      </c>
      <c r="BDI30" s="128">
        <f t="shared" si="24"/>
        <v>0</v>
      </c>
      <c r="BDJ30" s="128">
        <f t="shared" si="24"/>
        <v>0</v>
      </c>
      <c r="BDK30" s="128">
        <f t="shared" si="24"/>
        <v>0</v>
      </c>
      <c r="BDL30" s="128">
        <f t="shared" si="24"/>
        <v>0</v>
      </c>
      <c r="BDM30" s="128">
        <f t="shared" si="24"/>
        <v>0</v>
      </c>
      <c r="BDN30" s="128">
        <f t="shared" si="24"/>
        <v>0</v>
      </c>
      <c r="BDO30" s="128">
        <f t="shared" si="24"/>
        <v>0</v>
      </c>
      <c r="BDP30" s="128">
        <f t="shared" si="24"/>
        <v>0</v>
      </c>
      <c r="BDQ30" s="128">
        <f t="shared" si="24"/>
        <v>0</v>
      </c>
      <c r="BDR30" s="128">
        <f t="shared" si="24"/>
        <v>0</v>
      </c>
      <c r="BDS30" s="128">
        <f t="shared" ref="BDS30:BGD30" si="25">SUM(BDS10:BDS29)</f>
        <v>0</v>
      </c>
      <c r="BDT30" s="128">
        <f t="shared" si="25"/>
        <v>0</v>
      </c>
      <c r="BDU30" s="128">
        <f t="shared" si="25"/>
        <v>0</v>
      </c>
      <c r="BDV30" s="128">
        <f t="shared" si="25"/>
        <v>0</v>
      </c>
      <c r="BDW30" s="128">
        <f t="shared" si="25"/>
        <v>0</v>
      </c>
      <c r="BDX30" s="128">
        <f t="shared" si="25"/>
        <v>0</v>
      </c>
      <c r="BDY30" s="128">
        <f t="shared" si="25"/>
        <v>0</v>
      </c>
      <c r="BDZ30" s="128">
        <f t="shared" si="25"/>
        <v>0</v>
      </c>
      <c r="BEA30" s="128">
        <f t="shared" si="25"/>
        <v>0</v>
      </c>
      <c r="BEB30" s="128">
        <f t="shared" si="25"/>
        <v>0</v>
      </c>
      <c r="BEC30" s="128">
        <f t="shared" si="25"/>
        <v>0</v>
      </c>
      <c r="BED30" s="128">
        <f t="shared" si="25"/>
        <v>0</v>
      </c>
      <c r="BEE30" s="128">
        <f t="shared" si="25"/>
        <v>0</v>
      </c>
      <c r="BEF30" s="128">
        <f t="shared" si="25"/>
        <v>0</v>
      </c>
      <c r="BEG30" s="128">
        <f t="shared" si="25"/>
        <v>0</v>
      </c>
      <c r="BEH30" s="128">
        <f t="shared" si="25"/>
        <v>0</v>
      </c>
      <c r="BEI30" s="128">
        <f t="shared" si="25"/>
        <v>0</v>
      </c>
      <c r="BEJ30" s="128">
        <f t="shared" si="25"/>
        <v>0</v>
      </c>
      <c r="BEK30" s="128">
        <f t="shared" si="25"/>
        <v>0</v>
      </c>
      <c r="BEL30" s="128">
        <f t="shared" si="25"/>
        <v>0</v>
      </c>
      <c r="BEM30" s="128">
        <f t="shared" si="25"/>
        <v>0</v>
      </c>
      <c r="BEN30" s="128">
        <f t="shared" si="25"/>
        <v>0</v>
      </c>
      <c r="BEO30" s="128">
        <f t="shared" si="25"/>
        <v>0</v>
      </c>
      <c r="BEP30" s="128">
        <f t="shared" si="25"/>
        <v>0</v>
      </c>
      <c r="BEQ30" s="128">
        <f t="shared" si="25"/>
        <v>0</v>
      </c>
      <c r="BER30" s="128">
        <f t="shared" si="25"/>
        <v>0</v>
      </c>
      <c r="BES30" s="128">
        <f t="shared" si="25"/>
        <v>0</v>
      </c>
      <c r="BET30" s="128">
        <f t="shared" si="25"/>
        <v>0</v>
      </c>
      <c r="BEU30" s="128">
        <f t="shared" si="25"/>
        <v>0</v>
      </c>
      <c r="BEV30" s="128">
        <f t="shared" si="25"/>
        <v>0</v>
      </c>
      <c r="BEW30" s="128">
        <f t="shared" si="25"/>
        <v>0</v>
      </c>
      <c r="BEX30" s="128">
        <f t="shared" si="25"/>
        <v>0</v>
      </c>
      <c r="BEY30" s="128">
        <f t="shared" si="25"/>
        <v>0</v>
      </c>
      <c r="BEZ30" s="128">
        <f t="shared" si="25"/>
        <v>0</v>
      </c>
      <c r="BFA30" s="128">
        <f t="shared" si="25"/>
        <v>0</v>
      </c>
      <c r="BFB30" s="128">
        <f t="shared" si="25"/>
        <v>0</v>
      </c>
      <c r="BFC30" s="128">
        <f t="shared" si="25"/>
        <v>0</v>
      </c>
      <c r="BFD30" s="128">
        <f t="shared" si="25"/>
        <v>0</v>
      </c>
      <c r="BFE30" s="128">
        <f t="shared" si="25"/>
        <v>0</v>
      </c>
      <c r="BFF30" s="128">
        <f t="shared" si="25"/>
        <v>0</v>
      </c>
      <c r="BFG30" s="128">
        <f t="shared" si="25"/>
        <v>0</v>
      </c>
      <c r="BFH30" s="128">
        <f t="shared" si="25"/>
        <v>0</v>
      </c>
      <c r="BFI30" s="128">
        <f t="shared" si="25"/>
        <v>0</v>
      </c>
      <c r="BFJ30" s="128">
        <f t="shared" si="25"/>
        <v>0</v>
      </c>
      <c r="BFK30" s="128">
        <f t="shared" si="25"/>
        <v>0</v>
      </c>
      <c r="BFL30" s="128">
        <f t="shared" si="25"/>
        <v>0</v>
      </c>
      <c r="BFM30" s="128">
        <f t="shared" si="25"/>
        <v>0</v>
      </c>
      <c r="BFN30" s="128">
        <f t="shared" si="25"/>
        <v>0</v>
      </c>
      <c r="BFO30" s="128">
        <f t="shared" si="25"/>
        <v>0</v>
      </c>
      <c r="BFP30" s="128">
        <f t="shared" si="25"/>
        <v>0</v>
      </c>
      <c r="BFQ30" s="128">
        <f t="shared" si="25"/>
        <v>0</v>
      </c>
      <c r="BFR30" s="128">
        <f t="shared" si="25"/>
        <v>0</v>
      </c>
      <c r="BFS30" s="128">
        <f t="shared" si="25"/>
        <v>0</v>
      </c>
      <c r="BFT30" s="128">
        <f t="shared" si="25"/>
        <v>0</v>
      </c>
      <c r="BFU30" s="128">
        <f t="shared" si="25"/>
        <v>0</v>
      </c>
      <c r="BFV30" s="128">
        <f t="shared" si="25"/>
        <v>0</v>
      </c>
      <c r="BFW30" s="128">
        <f t="shared" si="25"/>
        <v>0</v>
      </c>
      <c r="BFX30" s="128">
        <f t="shared" si="25"/>
        <v>0</v>
      </c>
      <c r="BFY30" s="128">
        <f t="shared" si="25"/>
        <v>0</v>
      </c>
      <c r="BFZ30" s="128">
        <f t="shared" si="25"/>
        <v>0</v>
      </c>
      <c r="BGA30" s="128">
        <f t="shared" si="25"/>
        <v>0</v>
      </c>
      <c r="BGB30" s="128">
        <f t="shared" si="25"/>
        <v>0</v>
      </c>
      <c r="BGC30" s="128">
        <f t="shared" si="25"/>
        <v>0</v>
      </c>
      <c r="BGD30" s="128">
        <f t="shared" si="25"/>
        <v>0</v>
      </c>
      <c r="BGE30" s="128">
        <f t="shared" ref="BGE30:BIP30" si="26">SUM(BGE10:BGE29)</f>
        <v>0</v>
      </c>
      <c r="BGF30" s="128">
        <f t="shared" si="26"/>
        <v>0</v>
      </c>
      <c r="BGG30" s="128">
        <f t="shared" si="26"/>
        <v>0</v>
      </c>
      <c r="BGH30" s="128">
        <f t="shared" si="26"/>
        <v>0</v>
      </c>
      <c r="BGI30" s="128">
        <f t="shared" si="26"/>
        <v>0</v>
      </c>
      <c r="BGJ30" s="128">
        <f t="shared" si="26"/>
        <v>0</v>
      </c>
      <c r="BGK30" s="128">
        <f t="shared" si="26"/>
        <v>0</v>
      </c>
      <c r="BGL30" s="128">
        <f t="shared" si="26"/>
        <v>0</v>
      </c>
      <c r="BGM30" s="128">
        <f t="shared" si="26"/>
        <v>0</v>
      </c>
      <c r="BGN30" s="128">
        <f t="shared" si="26"/>
        <v>0</v>
      </c>
      <c r="BGO30" s="128">
        <f t="shared" si="26"/>
        <v>0</v>
      </c>
      <c r="BGP30" s="128">
        <f t="shared" si="26"/>
        <v>0</v>
      </c>
      <c r="BGQ30" s="128">
        <f t="shared" si="26"/>
        <v>0</v>
      </c>
      <c r="BGR30" s="128">
        <f t="shared" si="26"/>
        <v>0</v>
      </c>
      <c r="BGS30" s="128">
        <f t="shared" si="26"/>
        <v>0</v>
      </c>
      <c r="BGT30" s="128">
        <f t="shared" si="26"/>
        <v>0</v>
      </c>
      <c r="BGU30" s="128">
        <f t="shared" si="26"/>
        <v>0</v>
      </c>
      <c r="BGV30" s="128">
        <f t="shared" si="26"/>
        <v>0</v>
      </c>
      <c r="BGW30" s="128">
        <f t="shared" si="26"/>
        <v>0</v>
      </c>
      <c r="BGX30" s="128">
        <f t="shared" si="26"/>
        <v>0</v>
      </c>
      <c r="BGY30" s="128">
        <f t="shared" si="26"/>
        <v>0</v>
      </c>
      <c r="BGZ30" s="128">
        <f t="shared" si="26"/>
        <v>0</v>
      </c>
      <c r="BHA30" s="128">
        <f t="shared" si="26"/>
        <v>0</v>
      </c>
      <c r="BHB30" s="128">
        <f t="shared" si="26"/>
        <v>0</v>
      </c>
      <c r="BHC30" s="128">
        <f t="shared" si="26"/>
        <v>0</v>
      </c>
      <c r="BHD30" s="128">
        <f t="shared" si="26"/>
        <v>0</v>
      </c>
      <c r="BHE30" s="128">
        <f t="shared" si="26"/>
        <v>0</v>
      </c>
      <c r="BHF30" s="128">
        <f t="shared" si="26"/>
        <v>0</v>
      </c>
      <c r="BHG30" s="128">
        <f t="shared" si="26"/>
        <v>0</v>
      </c>
      <c r="BHH30" s="128">
        <f t="shared" si="26"/>
        <v>0</v>
      </c>
      <c r="BHI30" s="128">
        <f t="shared" si="26"/>
        <v>0</v>
      </c>
      <c r="BHJ30" s="128">
        <f t="shared" si="26"/>
        <v>0</v>
      </c>
      <c r="BHK30" s="128">
        <f t="shared" si="26"/>
        <v>0</v>
      </c>
      <c r="BHL30" s="128">
        <f t="shared" si="26"/>
        <v>0</v>
      </c>
      <c r="BHM30" s="128">
        <f t="shared" si="26"/>
        <v>0</v>
      </c>
      <c r="BHN30" s="128">
        <f t="shared" si="26"/>
        <v>0</v>
      </c>
      <c r="BHO30" s="128">
        <f t="shared" si="26"/>
        <v>0</v>
      </c>
      <c r="BHP30" s="128">
        <f t="shared" si="26"/>
        <v>0</v>
      </c>
      <c r="BHQ30" s="128">
        <f t="shared" si="26"/>
        <v>0</v>
      </c>
      <c r="BHR30" s="128">
        <f t="shared" si="26"/>
        <v>0</v>
      </c>
      <c r="BHS30" s="128">
        <f t="shared" si="26"/>
        <v>0</v>
      </c>
      <c r="BHT30" s="128">
        <f t="shared" si="26"/>
        <v>0</v>
      </c>
      <c r="BHU30" s="128">
        <f t="shared" si="26"/>
        <v>0</v>
      </c>
      <c r="BHV30" s="128">
        <f t="shared" si="26"/>
        <v>0</v>
      </c>
      <c r="BHW30" s="128">
        <f t="shared" si="26"/>
        <v>0</v>
      </c>
      <c r="BHX30" s="128">
        <f t="shared" si="26"/>
        <v>0</v>
      </c>
      <c r="BHY30" s="128">
        <f t="shared" si="26"/>
        <v>0</v>
      </c>
      <c r="BHZ30" s="128">
        <f t="shared" si="26"/>
        <v>0</v>
      </c>
      <c r="BIA30" s="128">
        <f t="shared" si="26"/>
        <v>0</v>
      </c>
      <c r="BIB30" s="128">
        <f t="shared" si="26"/>
        <v>0</v>
      </c>
      <c r="BIC30" s="128">
        <f t="shared" si="26"/>
        <v>0</v>
      </c>
      <c r="BID30" s="128">
        <f t="shared" si="26"/>
        <v>0</v>
      </c>
      <c r="BIE30" s="128">
        <f t="shared" si="26"/>
        <v>0</v>
      </c>
      <c r="BIF30" s="128">
        <f t="shared" si="26"/>
        <v>0</v>
      </c>
      <c r="BIG30" s="128">
        <f t="shared" si="26"/>
        <v>0</v>
      </c>
      <c r="BIH30" s="128">
        <f t="shared" si="26"/>
        <v>0</v>
      </c>
      <c r="BII30" s="128">
        <f t="shared" si="26"/>
        <v>0</v>
      </c>
      <c r="BIJ30" s="128">
        <f t="shared" si="26"/>
        <v>0</v>
      </c>
      <c r="BIK30" s="128">
        <f t="shared" si="26"/>
        <v>0</v>
      </c>
      <c r="BIL30" s="128">
        <f t="shared" si="26"/>
        <v>0</v>
      </c>
      <c r="BIM30" s="128">
        <f t="shared" si="26"/>
        <v>0</v>
      </c>
      <c r="BIN30" s="128">
        <f t="shared" si="26"/>
        <v>0</v>
      </c>
      <c r="BIO30" s="128">
        <f t="shared" si="26"/>
        <v>0</v>
      </c>
      <c r="BIP30" s="128">
        <f t="shared" si="26"/>
        <v>0</v>
      </c>
      <c r="BIQ30" s="128">
        <f t="shared" ref="BIQ30:BLB30" si="27">SUM(BIQ10:BIQ29)</f>
        <v>0</v>
      </c>
      <c r="BIR30" s="128">
        <f t="shared" si="27"/>
        <v>0</v>
      </c>
      <c r="BIS30" s="128">
        <f t="shared" si="27"/>
        <v>0</v>
      </c>
      <c r="BIT30" s="128">
        <f t="shared" si="27"/>
        <v>0</v>
      </c>
      <c r="BIU30" s="128">
        <f t="shared" si="27"/>
        <v>0</v>
      </c>
      <c r="BIV30" s="128">
        <f t="shared" si="27"/>
        <v>0</v>
      </c>
      <c r="BIW30" s="128">
        <f t="shared" si="27"/>
        <v>0</v>
      </c>
      <c r="BIX30" s="128">
        <f t="shared" si="27"/>
        <v>0</v>
      </c>
      <c r="BIY30" s="128">
        <f t="shared" si="27"/>
        <v>0</v>
      </c>
      <c r="BIZ30" s="128">
        <f t="shared" si="27"/>
        <v>0</v>
      </c>
      <c r="BJA30" s="128">
        <f t="shared" si="27"/>
        <v>0</v>
      </c>
      <c r="BJB30" s="128">
        <f t="shared" si="27"/>
        <v>0</v>
      </c>
      <c r="BJC30" s="128">
        <f t="shared" si="27"/>
        <v>0</v>
      </c>
      <c r="BJD30" s="128">
        <f t="shared" si="27"/>
        <v>0</v>
      </c>
      <c r="BJE30" s="128">
        <f t="shared" si="27"/>
        <v>0</v>
      </c>
      <c r="BJF30" s="128">
        <f t="shared" si="27"/>
        <v>0</v>
      </c>
      <c r="BJG30" s="128">
        <f t="shared" si="27"/>
        <v>0</v>
      </c>
      <c r="BJH30" s="128">
        <f t="shared" si="27"/>
        <v>0</v>
      </c>
      <c r="BJI30" s="128">
        <f t="shared" si="27"/>
        <v>0</v>
      </c>
      <c r="BJJ30" s="128">
        <f t="shared" si="27"/>
        <v>0</v>
      </c>
      <c r="BJK30" s="128">
        <f t="shared" si="27"/>
        <v>0</v>
      </c>
      <c r="BJL30" s="128">
        <f t="shared" si="27"/>
        <v>0</v>
      </c>
      <c r="BJM30" s="128">
        <f t="shared" si="27"/>
        <v>0</v>
      </c>
      <c r="BJN30" s="128">
        <f t="shared" si="27"/>
        <v>0</v>
      </c>
      <c r="BJO30" s="128">
        <f t="shared" si="27"/>
        <v>0</v>
      </c>
      <c r="BJP30" s="128">
        <f t="shared" si="27"/>
        <v>0</v>
      </c>
      <c r="BJQ30" s="128">
        <f t="shared" si="27"/>
        <v>0</v>
      </c>
      <c r="BJR30" s="128">
        <f t="shared" si="27"/>
        <v>0</v>
      </c>
      <c r="BJS30" s="128">
        <f t="shared" si="27"/>
        <v>0</v>
      </c>
      <c r="BJT30" s="128">
        <f t="shared" si="27"/>
        <v>0</v>
      </c>
      <c r="BJU30" s="128">
        <f t="shared" si="27"/>
        <v>0</v>
      </c>
      <c r="BJV30" s="128">
        <f t="shared" si="27"/>
        <v>0</v>
      </c>
      <c r="BJW30" s="128">
        <f t="shared" si="27"/>
        <v>0</v>
      </c>
      <c r="BJX30" s="128">
        <f t="shared" si="27"/>
        <v>0</v>
      </c>
      <c r="BJY30" s="128">
        <f t="shared" si="27"/>
        <v>0</v>
      </c>
      <c r="BJZ30" s="128">
        <f t="shared" si="27"/>
        <v>0</v>
      </c>
      <c r="BKA30" s="128">
        <f t="shared" si="27"/>
        <v>0</v>
      </c>
      <c r="BKB30" s="128">
        <f t="shared" si="27"/>
        <v>0</v>
      </c>
      <c r="BKC30" s="128">
        <f t="shared" si="27"/>
        <v>0</v>
      </c>
      <c r="BKD30" s="128">
        <f t="shared" si="27"/>
        <v>0</v>
      </c>
      <c r="BKE30" s="128">
        <f t="shared" si="27"/>
        <v>0</v>
      </c>
      <c r="BKF30" s="128">
        <f t="shared" si="27"/>
        <v>0</v>
      </c>
      <c r="BKG30" s="128">
        <f t="shared" si="27"/>
        <v>0</v>
      </c>
      <c r="BKH30" s="128">
        <f t="shared" si="27"/>
        <v>0</v>
      </c>
      <c r="BKI30" s="128">
        <f t="shared" si="27"/>
        <v>0</v>
      </c>
      <c r="BKJ30" s="128">
        <f t="shared" si="27"/>
        <v>0</v>
      </c>
      <c r="BKK30" s="128">
        <f t="shared" si="27"/>
        <v>0</v>
      </c>
      <c r="BKL30" s="128">
        <f t="shared" si="27"/>
        <v>0</v>
      </c>
      <c r="BKM30" s="128">
        <f t="shared" si="27"/>
        <v>0</v>
      </c>
      <c r="BKN30" s="128">
        <f t="shared" si="27"/>
        <v>0</v>
      </c>
      <c r="BKO30" s="128">
        <f t="shared" si="27"/>
        <v>0</v>
      </c>
      <c r="BKP30" s="128">
        <f t="shared" si="27"/>
        <v>0</v>
      </c>
      <c r="BKQ30" s="128">
        <f t="shared" si="27"/>
        <v>0</v>
      </c>
      <c r="BKR30" s="128">
        <f t="shared" si="27"/>
        <v>0</v>
      </c>
      <c r="BKS30" s="128">
        <f t="shared" si="27"/>
        <v>0</v>
      </c>
      <c r="BKT30" s="128">
        <f t="shared" si="27"/>
        <v>0</v>
      </c>
      <c r="BKU30" s="128">
        <f t="shared" si="27"/>
        <v>0</v>
      </c>
      <c r="BKV30" s="128">
        <f t="shared" si="27"/>
        <v>0</v>
      </c>
      <c r="BKW30" s="128">
        <f t="shared" si="27"/>
        <v>0</v>
      </c>
      <c r="BKX30" s="128">
        <f t="shared" si="27"/>
        <v>0</v>
      </c>
      <c r="BKY30" s="128">
        <f t="shared" si="27"/>
        <v>0</v>
      </c>
      <c r="BKZ30" s="128">
        <f t="shared" si="27"/>
        <v>0</v>
      </c>
      <c r="BLA30" s="128">
        <f t="shared" si="27"/>
        <v>0</v>
      </c>
      <c r="BLB30" s="128">
        <f t="shared" si="27"/>
        <v>0</v>
      </c>
      <c r="BLC30" s="128">
        <f t="shared" ref="BLC30:BNN30" si="28">SUM(BLC10:BLC29)</f>
        <v>0</v>
      </c>
      <c r="BLD30" s="128">
        <f t="shared" si="28"/>
        <v>0</v>
      </c>
      <c r="BLE30" s="128">
        <f t="shared" si="28"/>
        <v>0</v>
      </c>
      <c r="BLF30" s="128">
        <f t="shared" si="28"/>
        <v>0</v>
      </c>
      <c r="BLG30" s="128">
        <f t="shared" si="28"/>
        <v>0</v>
      </c>
      <c r="BLH30" s="128">
        <f t="shared" si="28"/>
        <v>0</v>
      </c>
      <c r="BLI30" s="128">
        <f t="shared" si="28"/>
        <v>0</v>
      </c>
      <c r="BLJ30" s="128">
        <f t="shared" si="28"/>
        <v>0</v>
      </c>
      <c r="BLK30" s="128">
        <f t="shared" si="28"/>
        <v>0</v>
      </c>
      <c r="BLL30" s="128">
        <f t="shared" si="28"/>
        <v>0</v>
      </c>
      <c r="BLM30" s="128">
        <f t="shared" si="28"/>
        <v>0</v>
      </c>
      <c r="BLN30" s="128">
        <f t="shared" si="28"/>
        <v>0</v>
      </c>
      <c r="BLO30" s="128">
        <f t="shared" si="28"/>
        <v>0</v>
      </c>
      <c r="BLP30" s="128">
        <f t="shared" si="28"/>
        <v>0</v>
      </c>
      <c r="BLQ30" s="128">
        <f t="shared" si="28"/>
        <v>0</v>
      </c>
      <c r="BLR30" s="128">
        <f t="shared" si="28"/>
        <v>0</v>
      </c>
      <c r="BLS30" s="128">
        <f t="shared" si="28"/>
        <v>0</v>
      </c>
      <c r="BLT30" s="128">
        <f t="shared" si="28"/>
        <v>0</v>
      </c>
      <c r="BLU30" s="128">
        <f t="shared" si="28"/>
        <v>0</v>
      </c>
      <c r="BLV30" s="128">
        <f t="shared" si="28"/>
        <v>0</v>
      </c>
      <c r="BLW30" s="128">
        <f t="shared" si="28"/>
        <v>0</v>
      </c>
      <c r="BLX30" s="128">
        <f t="shared" si="28"/>
        <v>0</v>
      </c>
      <c r="BLY30" s="128">
        <f t="shared" si="28"/>
        <v>0</v>
      </c>
      <c r="BLZ30" s="128">
        <f t="shared" si="28"/>
        <v>0</v>
      </c>
      <c r="BMA30" s="128">
        <f t="shared" si="28"/>
        <v>0</v>
      </c>
      <c r="BMB30" s="128">
        <f t="shared" si="28"/>
        <v>0</v>
      </c>
      <c r="BMC30" s="128">
        <f t="shared" si="28"/>
        <v>0</v>
      </c>
      <c r="BMD30" s="128">
        <f t="shared" si="28"/>
        <v>0</v>
      </c>
      <c r="BME30" s="128">
        <f t="shared" si="28"/>
        <v>0</v>
      </c>
      <c r="BMF30" s="128">
        <f t="shared" si="28"/>
        <v>0</v>
      </c>
      <c r="BMG30" s="128">
        <f t="shared" si="28"/>
        <v>0</v>
      </c>
      <c r="BMH30" s="128">
        <f t="shared" si="28"/>
        <v>0</v>
      </c>
      <c r="BMI30" s="128">
        <f t="shared" si="28"/>
        <v>0</v>
      </c>
      <c r="BMJ30" s="128">
        <f t="shared" si="28"/>
        <v>0</v>
      </c>
      <c r="BMK30" s="128">
        <f t="shared" si="28"/>
        <v>0</v>
      </c>
      <c r="BML30" s="128">
        <f t="shared" si="28"/>
        <v>0</v>
      </c>
      <c r="BMM30" s="128">
        <f t="shared" si="28"/>
        <v>0</v>
      </c>
      <c r="BMN30" s="128">
        <f t="shared" si="28"/>
        <v>0</v>
      </c>
      <c r="BMO30" s="128">
        <f t="shared" si="28"/>
        <v>0</v>
      </c>
      <c r="BMP30" s="128">
        <f t="shared" si="28"/>
        <v>0</v>
      </c>
      <c r="BMQ30" s="128">
        <f t="shared" si="28"/>
        <v>0</v>
      </c>
      <c r="BMR30" s="128">
        <f t="shared" si="28"/>
        <v>0</v>
      </c>
      <c r="BMS30" s="128">
        <f t="shared" si="28"/>
        <v>0</v>
      </c>
      <c r="BMT30" s="128">
        <f t="shared" si="28"/>
        <v>0</v>
      </c>
      <c r="BMU30" s="128">
        <f t="shared" si="28"/>
        <v>0</v>
      </c>
      <c r="BMV30" s="128">
        <f t="shared" si="28"/>
        <v>0</v>
      </c>
      <c r="BMW30" s="128">
        <f t="shared" si="28"/>
        <v>0</v>
      </c>
      <c r="BMX30" s="128">
        <f t="shared" si="28"/>
        <v>0</v>
      </c>
      <c r="BMY30" s="128">
        <f t="shared" si="28"/>
        <v>0</v>
      </c>
      <c r="BMZ30" s="128">
        <f t="shared" si="28"/>
        <v>0</v>
      </c>
      <c r="BNA30" s="128">
        <f t="shared" si="28"/>
        <v>0</v>
      </c>
      <c r="BNB30" s="128">
        <f t="shared" si="28"/>
        <v>0</v>
      </c>
      <c r="BNC30" s="128">
        <f t="shared" si="28"/>
        <v>0</v>
      </c>
      <c r="BND30" s="128">
        <f t="shared" si="28"/>
        <v>0</v>
      </c>
      <c r="BNE30" s="128">
        <f t="shared" si="28"/>
        <v>0</v>
      </c>
      <c r="BNF30" s="128">
        <f t="shared" si="28"/>
        <v>0</v>
      </c>
      <c r="BNG30" s="128">
        <f t="shared" si="28"/>
        <v>0</v>
      </c>
      <c r="BNH30" s="128">
        <f t="shared" si="28"/>
        <v>0</v>
      </c>
      <c r="BNI30" s="128">
        <f t="shared" si="28"/>
        <v>0</v>
      </c>
      <c r="BNJ30" s="128">
        <f t="shared" si="28"/>
        <v>0</v>
      </c>
      <c r="BNK30" s="128">
        <f t="shared" si="28"/>
        <v>0</v>
      </c>
      <c r="BNL30" s="128">
        <f t="shared" si="28"/>
        <v>0</v>
      </c>
      <c r="BNM30" s="128">
        <f t="shared" si="28"/>
        <v>0</v>
      </c>
      <c r="BNN30" s="128">
        <f t="shared" si="28"/>
        <v>0</v>
      </c>
      <c r="BNO30" s="128">
        <f t="shared" ref="BNO30:BPZ30" si="29">SUM(BNO10:BNO29)</f>
        <v>0</v>
      </c>
      <c r="BNP30" s="128">
        <f t="shared" si="29"/>
        <v>0</v>
      </c>
      <c r="BNQ30" s="128">
        <f t="shared" si="29"/>
        <v>0</v>
      </c>
      <c r="BNR30" s="128">
        <f t="shared" si="29"/>
        <v>0</v>
      </c>
      <c r="BNS30" s="128">
        <f t="shared" si="29"/>
        <v>0</v>
      </c>
      <c r="BNT30" s="128">
        <f t="shared" si="29"/>
        <v>0</v>
      </c>
      <c r="BNU30" s="128">
        <f t="shared" si="29"/>
        <v>0</v>
      </c>
      <c r="BNV30" s="128">
        <f t="shared" si="29"/>
        <v>0</v>
      </c>
      <c r="BNW30" s="128">
        <f t="shared" si="29"/>
        <v>0</v>
      </c>
      <c r="BNX30" s="128">
        <f t="shared" si="29"/>
        <v>0</v>
      </c>
      <c r="BNY30" s="128">
        <f t="shared" si="29"/>
        <v>0</v>
      </c>
      <c r="BNZ30" s="128">
        <f t="shared" si="29"/>
        <v>0</v>
      </c>
      <c r="BOA30" s="128">
        <f t="shared" si="29"/>
        <v>0</v>
      </c>
      <c r="BOB30" s="128">
        <f t="shared" si="29"/>
        <v>0</v>
      </c>
      <c r="BOC30" s="128">
        <f t="shared" si="29"/>
        <v>0</v>
      </c>
      <c r="BOD30" s="128">
        <f t="shared" si="29"/>
        <v>0</v>
      </c>
      <c r="BOE30" s="128">
        <f t="shared" si="29"/>
        <v>0</v>
      </c>
      <c r="BOF30" s="128">
        <f t="shared" si="29"/>
        <v>0</v>
      </c>
      <c r="BOG30" s="128">
        <f t="shared" si="29"/>
        <v>0</v>
      </c>
      <c r="BOH30" s="128">
        <f t="shared" si="29"/>
        <v>0</v>
      </c>
      <c r="BOI30" s="128">
        <f t="shared" si="29"/>
        <v>0</v>
      </c>
      <c r="BOJ30" s="128">
        <f t="shared" si="29"/>
        <v>0</v>
      </c>
      <c r="BOK30" s="128">
        <f t="shared" si="29"/>
        <v>0</v>
      </c>
      <c r="BOL30" s="128">
        <f t="shared" si="29"/>
        <v>0</v>
      </c>
      <c r="BOM30" s="128">
        <f t="shared" si="29"/>
        <v>0</v>
      </c>
      <c r="BON30" s="128">
        <f t="shared" si="29"/>
        <v>0</v>
      </c>
      <c r="BOO30" s="128">
        <f t="shared" si="29"/>
        <v>0</v>
      </c>
      <c r="BOP30" s="128">
        <f t="shared" si="29"/>
        <v>0</v>
      </c>
      <c r="BOQ30" s="128">
        <f t="shared" si="29"/>
        <v>0</v>
      </c>
      <c r="BOR30" s="128">
        <f t="shared" si="29"/>
        <v>0</v>
      </c>
      <c r="BOS30" s="128">
        <f t="shared" si="29"/>
        <v>0</v>
      </c>
      <c r="BOT30" s="128">
        <f t="shared" si="29"/>
        <v>0</v>
      </c>
      <c r="BOU30" s="128">
        <f t="shared" si="29"/>
        <v>0</v>
      </c>
      <c r="BOV30" s="128">
        <f t="shared" si="29"/>
        <v>0</v>
      </c>
      <c r="BOW30" s="128">
        <f t="shared" si="29"/>
        <v>0</v>
      </c>
      <c r="BOX30" s="128">
        <f t="shared" si="29"/>
        <v>0</v>
      </c>
      <c r="BOY30" s="128">
        <f t="shared" si="29"/>
        <v>0</v>
      </c>
      <c r="BOZ30" s="128">
        <f t="shared" si="29"/>
        <v>0</v>
      </c>
      <c r="BPA30" s="128">
        <f t="shared" si="29"/>
        <v>0</v>
      </c>
      <c r="BPB30" s="128">
        <f t="shared" si="29"/>
        <v>0</v>
      </c>
      <c r="BPC30" s="128">
        <f t="shared" si="29"/>
        <v>0</v>
      </c>
      <c r="BPD30" s="128">
        <f t="shared" si="29"/>
        <v>0</v>
      </c>
      <c r="BPE30" s="128">
        <f t="shared" si="29"/>
        <v>0</v>
      </c>
      <c r="BPF30" s="128">
        <f t="shared" si="29"/>
        <v>0</v>
      </c>
      <c r="BPG30" s="128">
        <f t="shared" si="29"/>
        <v>0</v>
      </c>
      <c r="BPH30" s="128">
        <f t="shared" si="29"/>
        <v>0</v>
      </c>
      <c r="BPI30" s="128">
        <f t="shared" si="29"/>
        <v>0</v>
      </c>
      <c r="BPJ30" s="128">
        <f t="shared" si="29"/>
        <v>0</v>
      </c>
      <c r="BPK30" s="128">
        <f t="shared" si="29"/>
        <v>0</v>
      </c>
      <c r="BPL30" s="128">
        <f t="shared" si="29"/>
        <v>0</v>
      </c>
      <c r="BPM30" s="128">
        <f t="shared" si="29"/>
        <v>0</v>
      </c>
      <c r="BPN30" s="128">
        <f t="shared" si="29"/>
        <v>0</v>
      </c>
      <c r="BPO30" s="128">
        <f t="shared" si="29"/>
        <v>0</v>
      </c>
      <c r="BPP30" s="128">
        <f t="shared" si="29"/>
        <v>0</v>
      </c>
      <c r="BPQ30" s="128">
        <f t="shared" si="29"/>
        <v>0</v>
      </c>
      <c r="BPR30" s="128">
        <f t="shared" si="29"/>
        <v>0</v>
      </c>
      <c r="BPS30" s="128">
        <f t="shared" si="29"/>
        <v>0</v>
      </c>
      <c r="BPT30" s="128">
        <f t="shared" si="29"/>
        <v>0</v>
      </c>
      <c r="BPU30" s="128">
        <f t="shared" si="29"/>
        <v>0</v>
      </c>
      <c r="BPV30" s="128">
        <f t="shared" si="29"/>
        <v>0</v>
      </c>
      <c r="BPW30" s="128">
        <f t="shared" si="29"/>
        <v>0</v>
      </c>
      <c r="BPX30" s="128">
        <f t="shared" si="29"/>
        <v>0</v>
      </c>
      <c r="BPY30" s="128">
        <f t="shared" si="29"/>
        <v>0</v>
      </c>
      <c r="BPZ30" s="128">
        <f t="shared" si="29"/>
        <v>0</v>
      </c>
      <c r="BQA30" s="128">
        <f t="shared" ref="BQA30:BSL30" si="30">SUM(BQA10:BQA29)</f>
        <v>0</v>
      </c>
      <c r="BQB30" s="128">
        <f t="shared" si="30"/>
        <v>0</v>
      </c>
      <c r="BQC30" s="128">
        <f t="shared" si="30"/>
        <v>0</v>
      </c>
      <c r="BQD30" s="128">
        <f t="shared" si="30"/>
        <v>0</v>
      </c>
      <c r="BQE30" s="128">
        <f t="shared" si="30"/>
        <v>0</v>
      </c>
      <c r="BQF30" s="128">
        <f t="shared" si="30"/>
        <v>0</v>
      </c>
      <c r="BQG30" s="128">
        <f t="shared" si="30"/>
        <v>0</v>
      </c>
      <c r="BQH30" s="128">
        <f t="shared" si="30"/>
        <v>0</v>
      </c>
      <c r="BQI30" s="128">
        <f t="shared" si="30"/>
        <v>0</v>
      </c>
      <c r="BQJ30" s="128">
        <f t="shared" si="30"/>
        <v>0</v>
      </c>
      <c r="BQK30" s="128">
        <f t="shared" si="30"/>
        <v>0</v>
      </c>
      <c r="BQL30" s="128">
        <f t="shared" si="30"/>
        <v>0</v>
      </c>
      <c r="BQM30" s="128">
        <f t="shared" si="30"/>
        <v>0</v>
      </c>
      <c r="BQN30" s="128">
        <f t="shared" si="30"/>
        <v>0</v>
      </c>
      <c r="BQO30" s="128">
        <f t="shared" si="30"/>
        <v>0</v>
      </c>
      <c r="BQP30" s="128">
        <f t="shared" si="30"/>
        <v>0</v>
      </c>
      <c r="BQQ30" s="128">
        <f t="shared" si="30"/>
        <v>0</v>
      </c>
      <c r="BQR30" s="128">
        <f t="shared" si="30"/>
        <v>0</v>
      </c>
      <c r="BQS30" s="128">
        <f t="shared" si="30"/>
        <v>0</v>
      </c>
      <c r="BQT30" s="128">
        <f t="shared" si="30"/>
        <v>0</v>
      </c>
      <c r="BQU30" s="128">
        <f t="shared" si="30"/>
        <v>0</v>
      </c>
      <c r="BQV30" s="128">
        <f t="shared" si="30"/>
        <v>0</v>
      </c>
      <c r="BQW30" s="128">
        <f t="shared" si="30"/>
        <v>0</v>
      </c>
      <c r="BQX30" s="128">
        <f t="shared" si="30"/>
        <v>0</v>
      </c>
      <c r="BQY30" s="128">
        <f t="shared" si="30"/>
        <v>0</v>
      </c>
      <c r="BQZ30" s="128">
        <f t="shared" si="30"/>
        <v>0</v>
      </c>
      <c r="BRA30" s="128">
        <f t="shared" si="30"/>
        <v>0</v>
      </c>
      <c r="BRB30" s="128">
        <f t="shared" si="30"/>
        <v>0</v>
      </c>
      <c r="BRC30" s="128">
        <f t="shared" si="30"/>
        <v>0</v>
      </c>
      <c r="BRD30" s="128">
        <f t="shared" si="30"/>
        <v>0</v>
      </c>
      <c r="BRE30" s="128">
        <f t="shared" si="30"/>
        <v>0</v>
      </c>
      <c r="BRF30" s="128">
        <f t="shared" si="30"/>
        <v>0</v>
      </c>
      <c r="BRG30" s="128">
        <f t="shared" si="30"/>
        <v>0</v>
      </c>
      <c r="BRH30" s="128">
        <f t="shared" si="30"/>
        <v>0</v>
      </c>
      <c r="BRI30" s="128">
        <f t="shared" si="30"/>
        <v>0</v>
      </c>
      <c r="BRJ30" s="128">
        <f t="shared" si="30"/>
        <v>0</v>
      </c>
      <c r="BRK30" s="128">
        <f t="shared" si="30"/>
        <v>0</v>
      </c>
      <c r="BRL30" s="128">
        <f t="shared" si="30"/>
        <v>0</v>
      </c>
      <c r="BRM30" s="128">
        <f t="shared" si="30"/>
        <v>0</v>
      </c>
      <c r="BRN30" s="128">
        <f t="shared" si="30"/>
        <v>0</v>
      </c>
      <c r="BRO30" s="128">
        <f t="shared" si="30"/>
        <v>0</v>
      </c>
      <c r="BRP30" s="128">
        <f t="shared" si="30"/>
        <v>0</v>
      </c>
      <c r="BRQ30" s="128">
        <f t="shared" si="30"/>
        <v>0</v>
      </c>
      <c r="BRR30" s="128">
        <f t="shared" si="30"/>
        <v>0</v>
      </c>
      <c r="BRS30" s="128">
        <f t="shared" si="30"/>
        <v>0</v>
      </c>
      <c r="BRT30" s="128">
        <f t="shared" si="30"/>
        <v>0</v>
      </c>
      <c r="BRU30" s="128">
        <f t="shared" si="30"/>
        <v>0</v>
      </c>
      <c r="BRV30" s="128">
        <f t="shared" si="30"/>
        <v>0</v>
      </c>
      <c r="BRW30" s="128">
        <f t="shared" si="30"/>
        <v>0</v>
      </c>
      <c r="BRX30" s="128">
        <f t="shared" si="30"/>
        <v>0</v>
      </c>
      <c r="BRY30" s="128">
        <f t="shared" si="30"/>
        <v>0</v>
      </c>
      <c r="BRZ30" s="128">
        <f t="shared" si="30"/>
        <v>0</v>
      </c>
      <c r="BSA30" s="128">
        <f t="shared" si="30"/>
        <v>0</v>
      </c>
      <c r="BSB30" s="128">
        <f t="shared" si="30"/>
        <v>0</v>
      </c>
      <c r="BSC30" s="128">
        <f t="shared" si="30"/>
        <v>0</v>
      </c>
      <c r="BSD30" s="128">
        <f t="shared" si="30"/>
        <v>0</v>
      </c>
      <c r="BSE30" s="128">
        <f t="shared" si="30"/>
        <v>0</v>
      </c>
      <c r="BSF30" s="128">
        <f t="shared" si="30"/>
        <v>0</v>
      </c>
      <c r="BSG30" s="128">
        <f t="shared" si="30"/>
        <v>0</v>
      </c>
      <c r="BSH30" s="128">
        <f t="shared" si="30"/>
        <v>0</v>
      </c>
      <c r="BSI30" s="128">
        <f t="shared" si="30"/>
        <v>0</v>
      </c>
      <c r="BSJ30" s="128">
        <f t="shared" si="30"/>
        <v>0</v>
      </c>
      <c r="BSK30" s="128">
        <f t="shared" si="30"/>
        <v>0</v>
      </c>
      <c r="BSL30" s="128">
        <f t="shared" si="30"/>
        <v>0</v>
      </c>
      <c r="BSM30" s="128">
        <f t="shared" ref="BSM30:BUX30" si="31">SUM(BSM10:BSM29)</f>
        <v>0</v>
      </c>
      <c r="BSN30" s="128">
        <f t="shared" si="31"/>
        <v>0</v>
      </c>
      <c r="BSO30" s="128">
        <f t="shared" si="31"/>
        <v>0</v>
      </c>
      <c r="BSP30" s="128">
        <f t="shared" si="31"/>
        <v>0</v>
      </c>
      <c r="BSQ30" s="128">
        <f t="shared" si="31"/>
        <v>0</v>
      </c>
      <c r="BSR30" s="128">
        <f t="shared" si="31"/>
        <v>0</v>
      </c>
      <c r="BSS30" s="128">
        <f t="shared" si="31"/>
        <v>0</v>
      </c>
      <c r="BST30" s="128">
        <f t="shared" si="31"/>
        <v>0</v>
      </c>
      <c r="BSU30" s="128">
        <f t="shared" si="31"/>
        <v>0</v>
      </c>
      <c r="BSV30" s="128">
        <f t="shared" si="31"/>
        <v>0</v>
      </c>
      <c r="BSW30" s="128">
        <f t="shared" si="31"/>
        <v>0</v>
      </c>
      <c r="BSX30" s="128">
        <f t="shared" si="31"/>
        <v>0</v>
      </c>
      <c r="BSY30" s="128">
        <f t="shared" si="31"/>
        <v>0</v>
      </c>
      <c r="BSZ30" s="128">
        <f t="shared" si="31"/>
        <v>0</v>
      </c>
      <c r="BTA30" s="128">
        <f t="shared" si="31"/>
        <v>0</v>
      </c>
      <c r="BTB30" s="128">
        <f t="shared" si="31"/>
        <v>0</v>
      </c>
      <c r="BTC30" s="128">
        <f t="shared" si="31"/>
        <v>0</v>
      </c>
      <c r="BTD30" s="128">
        <f t="shared" si="31"/>
        <v>0</v>
      </c>
      <c r="BTE30" s="128">
        <f t="shared" si="31"/>
        <v>0</v>
      </c>
      <c r="BTF30" s="128">
        <f t="shared" si="31"/>
        <v>0</v>
      </c>
      <c r="BTG30" s="128">
        <f t="shared" si="31"/>
        <v>0</v>
      </c>
      <c r="BTH30" s="128">
        <f t="shared" si="31"/>
        <v>0</v>
      </c>
      <c r="BTI30" s="128">
        <f t="shared" si="31"/>
        <v>0</v>
      </c>
      <c r="BTJ30" s="128">
        <f t="shared" si="31"/>
        <v>0</v>
      </c>
      <c r="BTK30" s="128">
        <f t="shared" si="31"/>
        <v>0</v>
      </c>
      <c r="BTL30" s="128">
        <f t="shared" si="31"/>
        <v>0</v>
      </c>
      <c r="BTM30" s="128">
        <f t="shared" si="31"/>
        <v>0</v>
      </c>
      <c r="BTN30" s="128">
        <f t="shared" si="31"/>
        <v>0</v>
      </c>
      <c r="BTO30" s="128">
        <f t="shared" si="31"/>
        <v>0</v>
      </c>
      <c r="BTP30" s="128">
        <f t="shared" si="31"/>
        <v>0</v>
      </c>
      <c r="BTQ30" s="128">
        <f t="shared" si="31"/>
        <v>0</v>
      </c>
      <c r="BTR30" s="128">
        <f t="shared" si="31"/>
        <v>0</v>
      </c>
      <c r="BTS30" s="128">
        <f t="shared" si="31"/>
        <v>0</v>
      </c>
      <c r="BTT30" s="128">
        <f t="shared" si="31"/>
        <v>0</v>
      </c>
      <c r="BTU30" s="128">
        <f t="shared" si="31"/>
        <v>0</v>
      </c>
      <c r="BTV30" s="128">
        <f t="shared" si="31"/>
        <v>0</v>
      </c>
      <c r="BTW30" s="128">
        <f t="shared" si="31"/>
        <v>0</v>
      </c>
      <c r="BTX30" s="128">
        <f t="shared" si="31"/>
        <v>0</v>
      </c>
      <c r="BTY30" s="128">
        <f t="shared" si="31"/>
        <v>0</v>
      </c>
      <c r="BTZ30" s="128">
        <f t="shared" si="31"/>
        <v>0</v>
      </c>
      <c r="BUA30" s="128">
        <f t="shared" si="31"/>
        <v>0</v>
      </c>
      <c r="BUB30" s="128">
        <f t="shared" si="31"/>
        <v>0</v>
      </c>
      <c r="BUC30" s="128">
        <f t="shared" si="31"/>
        <v>0</v>
      </c>
      <c r="BUD30" s="128">
        <f t="shared" si="31"/>
        <v>0</v>
      </c>
      <c r="BUE30" s="128">
        <f t="shared" si="31"/>
        <v>0</v>
      </c>
      <c r="BUF30" s="128">
        <f t="shared" si="31"/>
        <v>0</v>
      </c>
      <c r="BUG30" s="128">
        <f t="shared" si="31"/>
        <v>0</v>
      </c>
      <c r="BUH30" s="128">
        <f t="shared" si="31"/>
        <v>0</v>
      </c>
      <c r="BUI30" s="128">
        <f t="shared" si="31"/>
        <v>0</v>
      </c>
      <c r="BUJ30" s="128">
        <f t="shared" si="31"/>
        <v>0</v>
      </c>
      <c r="BUK30" s="128">
        <f t="shared" si="31"/>
        <v>0</v>
      </c>
      <c r="BUL30" s="128">
        <f t="shared" si="31"/>
        <v>0</v>
      </c>
      <c r="BUM30" s="128">
        <f t="shared" si="31"/>
        <v>0</v>
      </c>
      <c r="BUN30" s="128">
        <f t="shared" si="31"/>
        <v>0</v>
      </c>
      <c r="BUO30" s="128">
        <f t="shared" si="31"/>
        <v>0</v>
      </c>
      <c r="BUP30" s="128">
        <f t="shared" si="31"/>
        <v>0</v>
      </c>
      <c r="BUQ30" s="128">
        <f t="shared" si="31"/>
        <v>0</v>
      </c>
      <c r="BUR30" s="128">
        <f t="shared" si="31"/>
        <v>0</v>
      </c>
      <c r="BUS30" s="128">
        <f t="shared" si="31"/>
        <v>0</v>
      </c>
      <c r="BUT30" s="128">
        <f t="shared" si="31"/>
        <v>0</v>
      </c>
      <c r="BUU30" s="128">
        <f t="shared" si="31"/>
        <v>0</v>
      </c>
      <c r="BUV30" s="128">
        <f t="shared" si="31"/>
        <v>0</v>
      </c>
      <c r="BUW30" s="128">
        <f t="shared" si="31"/>
        <v>0</v>
      </c>
      <c r="BUX30" s="128">
        <f t="shared" si="31"/>
        <v>0</v>
      </c>
      <c r="BUY30" s="128">
        <f t="shared" ref="BUY30:BXJ30" si="32">SUM(BUY10:BUY29)</f>
        <v>0</v>
      </c>
      <c r="BUZ30" s="128">
        <f t="shared" si="32"/>
        <v>0</v>
      </c>
      <c r="BVA30" s="128">
        <f t="shared" si="32"/>
        <v>0</v>
      </c>
      <c r="BVB30" s="128">
        <f t="shared" si="32"/>
        <v>0</v>
      </c>
      <c r="BVC30" s="128">
        <f t="shared" si="32"/>
        <v>0</v>
      </c>
      <c r="BVD30" s="128">
        <f t="shared" si="32"/>
        <v>0</v>
      </c>
      <c r="BVE30" s="128">
        <f t="shared" si="32"/>
        <v>0</v>
      </c>
      <c r="BVF30" s="128">
        <f t="shared" si="32"/>
        <v>0</v>
      </c>
      <c r="BVG30" s="128">
        <f t="shared" si="32"/>
        <v>0</v>
      </c>
      <c r="BVH30" s="128">
        <f t="shared" si="32"/>
        <v>0</v>
      </c>
      <c r="BVI30" s="128">
        <f t="shared" si="32"/>
        <v>0</v>
      </c>
      <c r="BVJ30" s="128">
        <f t="shared" si="32"/>
        <v>0</v>
      </c>
      <c r="BVK30" s="128">
        <f t="shared" si="32"/>
        <v>0</v>
      </c>
      <c r="BVL30" s="128">
        <f t="shared" si="32"/>
        <v>0</v>
      </c>
      <c r="BVM30" s="128">
        <f t="shared" si="32"/>
        <v>0</v>
      </c>
      <c r="BVN30" s="128">
        <f t="shared" si="32"/>
        <v>0</v>
      </c>
      <c r="BVO30" s="128">
        <f t="shared" si="32"/>
        <v>0</v>
      </c>
      <c r="BVP30" s="128">
        <f t="shared" si="32"/>
        <v>0</v>
      </c>
      <c r="BVQ30" s="128">
        <f t="shared" si="32"/>
        <v>0</v>
      </c>
      <c r="BVR30" s="128">
        <f t="shared" si="32"/>
        <v>0</v>
      </c>
      <c r="BVS30" s="128">
        <f t="shared" si="32"/>
        <v>0</v>
      </c>
      <c r="BVT30" s="128">
        <f t="shared" si="32"/>
        <v>0</v>
      </c>
      <c r="BVU30" s="128">
        <f t="shared" si="32"/>
        <v>0</v>
      </c>
      <c r="BVV30" s="128">
        <f t="shared" si="32"/>
        <v>0</v>
      </c>
      <c r="BVW30" s="128">
        <f t="shared" si="32"/>
        <v>0</v>
      </c>
      <c r="BVX30" s="128">
        <f t="shared" si="32"/>
        <v>0</v>
      </c>
      <c r="BVY30" s="128">
        <f t="shared" si="32"/>
        <v>0</v>
      </c>
      <c r="BVZ30" s="128">
        <f t="shared" si="32"/>
        <v>0</v>
      </c>
      <c r="BWA30" s="128">
        <f t="shared" si="32"/>
        <v>0</v>
      </c>
      <c r="BWB30" s="128">
        <f t="shared" si="32"/>
        <v>0</v>
      </c>
      <c r="BWC30" s="128">
        <f t="shared" si="32"/>
        <v>0</v>
      </c>
      <c r="BWD30" s="128">
        <f t="shared" si="32"/>
        <v>0</v>
      </c>
      <c r="BWE30" s="128">
        <f t="shared" si="32"/>
        <v>0</v>
      </c>
      <c r="BWF30" s="128">
        <f t="shared" si="32"/>
        <v>0</v>
      </c>
      <c r="BWG30" s="128">
        <f t="shared" si="32"/>
        <v>0</v>
      </c>
      <c r="BWH30" s="128">
        <f t="shared" si="32"/>
        <v>0</v>
      </c>
      <c r="BWI30" s="128">
        <f t="shared" si="32"/>
        <v>0</v>
      </c>
      <c r="BWJ30" s="128">
        <f t="shared" si="32"/>
        <v>0</v>
      </c>
      <c r="BWK30" s="128">
        <f t="shared" si="32"/>
        <v>0</v>
      </c>
      <c r="BWL30" s="128">
        <f t="shared" si="32"/>
        <v>0</v>
      </c>
      <c r="BWM30" s="128">
        <f t="shared" si="32"/>
        <v>0</v>
      </c>
      <c r="BWN30" s="128">
        <f t="shared" si="32"/>
        <v>0</v>
      </c>
      <c r="BWO30" s="128">
        <f t="shared" si="32"/>
        <v>0</v>
      </c>
      <c r="BWP30" s="128">
        <f t="shared" si="32"/>
        <v>0</v>
      </c>
      <c r="BWQ30" s="128">
        <f t="shared" si="32"/>
        <v>0</v>
      </c>
      <c r="BWR30" s="128">
        <f t="shared" si="32"/>
        <v>0</v>
      </c>
      <c r="BWS30" s="128">
        <f t="shared" si="32"/>
        <v>0</v>
      </c>
      <c r="BWT30" s="128">
        <f t="shared" si="32"/>
        <v>0</v>
      </c>
      <c r="BWU30" s="128">
        <f t="shared" si="32"/>
        <v>0</v>
      </c>
      <c r="BWV30" s="128">
        <f t="shared" si="32"/>
        <v>0</v>
      </c>
      <c r="BWW30" s="128">
        <f t="shared" si="32"/>
        <v>0</v>
      </c>
      <c r="BWX30" s="128">
        <f t="shared" si="32"/>
        <v>0</v>
      </c>
      <c r="BWY30" s="128">
        <f t="shared" si="32"/>
        <v>0</v>
      </c>
      <c r="BWZ30" s="128">
        <f t="shared" si="32"/>
        <v>0</v>
      </c>
      <c r="BXA30" s="128">
        <f t="shared" si="32"/>
        <v>0</v>
      </c>
      <c r="BXB30" s="128">
        <f t="shared" si="32"/>
        <v>0</v>
      </c>
      <c r="BXC30" s="128">
        <f t="shared" si="32"/>
        <v>0</v>
      </c>
      <c r="BXD30" s="128">
        <f t="shared" si="32"/>
        <v>0</v>
      </c>
      <c r="BXE30" s="128">
        <f t="shared" si="32"/>
        <v>0</v>
      </c>
      <c r="BXF30" s="128">
        <f t="shared" si="32"/>
        <v>0</v>
      </c>
      <c r="BXG30" s="128">
        <f t="shared" si="32"/>
        <v>0</v>
      </c>
      <c r="BXH30" s="128">
        <f t="shared" si="32"/>
        <v>0</v>
      </c>
      <c r="BXI30" s="128">
        <f t="shared" si="32"/>
        <v>0</v>
      </c>
      <c r="BXJ30" s="128">
        <f t="shared" si="32"/>
        <v>0</v>
      </c>
      <c r="BXK30" s="128">
        <f t="shared" ref="BXK30:BZV30" si="33">SUM(BXK10:BXK29)</f>
        <v>0</v>
      </c>
      <c r="BXL30" s="128">
        <f t="shared" si="33"/>
        <v>0</v>
      </c>
      <c r="BXM30" s="128">
        <f t="shared" si="33"/>
        <v>0</v>
      </c>
      <c r="BXN30" s="128">
        <f t="shared" si="33"/>
        <v>0</v>
      </c>
      <c r="BXO30" s="128">
        <f t="shared" si="33"/>
        <v>0</v>
      </c>
      <c r="BXP30" s="128">
        <f t="shared" si="33"/>
        <v>0</v>
      </c>
      <c r="BXQ30" s="128">
        <f t="shared" si="33"/>
        <v>0</v>
      </c>
      <c r="BXR30" s="128">
        <f t="shared" si="33"/>
        <v>0</v>
      </c>
      <c r="BXS30" s="128">
        <f t="shared" si="33"/>
        <v>0</v>
      </c>
      <c r="BXT30" s="128">
        <f t="shared" si="33"/>
        <v>0</v>
      </c>
      <c r="BXU30" s="128">
        <f t="shared" si="33"/>
        <v>0</v>
      </c>
      <c r="BXV30" s="128">
        <f t="shared" si="33"/>
        <v>0</v>
      </c>
      <c r="BXW30" s="128">
        <f t="shared" si="33"/>
        <v>0</v>
      </c>
      <c r="BXX30" s="128">
        <f t="shared" si="33"/>
        <v>0</v>
      </c>
      <c r="BXY30" s="128">
        <f t="shared" si="33"/>
        <v>0</v>
      </c>
      <c r="BXZ30" s="128">
        <f t="shared" si="33"/>
        <v>0</v>
      </c>
      <c r="BYA30" s="128">
        <f t="shared" si="33"/>
        <v>0</v>
      </c>
      <c r="BYB30" s="128">
        <f t="shared" si="33"/>
        <v>0</v>
      </c>
      <c r="BYC30" s="128">
        <f t="shared" si="33"/>
        <v>0</v>
      </c>
      <c r="BYD30" s="128">
        <f t="shared" si="33"/>
        <v>0</v>
      </c>
      <c r="BYE30" s="128">
        <f t="shared" si="33"/>
        <v>0</v>
      </c>
      <c r="BYF30" s="128">
        <f t="shared" si="33"/>
        <v>0</v>
      </c>
      <c r="BYG30" s="128">
        <f t="shared" si="33"/>
        <v>0</v>
      </c>
      <c r="BYH30" s="128">
        <f t="shared" si="33"/>
        <v>0</v>
      </c>
      <c r="BYI30" s="128">
        <f t="shared" si="33"/>
        <v>0</v>
      </c>
      <c r="BYJ30" s="128">
        <f t="shared" si="33"/>
        <v>0</v>
      </c>
      <c r="BYK30" s="128">
        <f t="shared" si="33"/>
        <v>0</v>
      </c>
      <c r="BYL30" s="128">
        <f t="shared" si="33"/>
        <v>0</v>
      </c>
      <c r="BYM30" s="128">
        <f t="shared" si="33"/>
        <v>0</v>
      </c>
      <c r="BYN30" s="128">
        <f t="shared" si="33"/>
        <v>0</v>
      </c>
      <c r="BYO30" s="128">
        <f t="shared" si="33"/>
        <v>0</v>
      </c>
      <c r="BYP30" s="128">
        <f t="shared" si="33"/>
        <v>0</v>
      </c>
      <c r="BYQ30" s="128">
        <f t="shared" si="33"/>
        <v>0</v>
      </c>
      <c r="BYR30" s="128">
        <f t="shared" si="33"/>
        <v>0</v>
      </c>
      <c r="BYS30" s="128">
        <f t="shared" si="33"/>
        <v>0</v>
      </c>
      <c r="BYT30" s="128">
        <f t="shared" si="33"/>
        <v>0</v>
      </c>
      <c r="BYU30" s="128">
        <f t="shared" si="33"/>
        <v>0</v>
      </c>
      <c r="BYV30" s="128">
        <f t="shared" si="33"/>
        <v>0</v>
      </c>
      <c r="BYW30" s="128">
        <f t="shared" si="33"/>
        <v>0</v>
      </c>
      <c r="BYX30" s="128">
        <f t="shared" si="33"/>
        <v>0</v>
      </c>
      <c r="BYY30" s="128">
        <f t="shared" si="33"/>
        <v>0</v>
      </c>
      <c r="BYZ30" s="128">
        <f t="shared" si="33"/>
        <v>0</v>
      </c>
      <c r="BZA30" s="128">
        <f t="shared" si="33"/>
        <v>0</v>
      </c>
      <c r="BZB30" s="128">
        <f t="shared" si="33"/>
        <v>0</v>
      </c>
      <c r="BZC30" s="128">
        <f t="shared" si="33"/>
        <v>0</v>
      </c>
      <c r="BZD30" s="128">
        <f t="shared" si="33"/>
        <v>0</v>
      </c>
      <c r="BZE30" s="128">
        <f t="shared" si="33"/>
        <v>0</v>
      </c>
      <c r="BZF30" s="128">
        <f t="shared" si="33"/>
        <v>0</v>
      </c>
      <c r="BZG30" s="128">
        <f t="shared" si="33"/>
        <v>0</v>
      </c>
      <c r="BZH30" s="128">
        <f t="shared" si="33"/>
        <v>0</v>
      </c>
      <c r="BZI30" s="128">
        <f t="shared" si="33"/>
        <v>0</v>
      </c>
      <c r="BZJ30" s="128">
        <f t="shared" si="33"/>
        <v>0</v>
      </c>
      <c r="BZK30" s="128">
        <f t="shared" si="33"/>
        <v>0</v>
      </c>
      <c r="BZL30" s="128">
        <f t="shared" si="33"/>
        <v>0</v>
      </c>
      <c r="BZM30" s="128">
        <f t="shared" si="33"/>
        <v>0</v>
      </c>
      <c r="BZN30" s="128">
        <f t="shared" si="33"/>
        <v>0</v>
      </c>
      <c r="BZO30" s="128">
        <f t="shared" si="33"/>
        <v>0</v>
      </c>
      <c r="BZP30" s="128">
        <f t="shared" si="33"/>
        <v>0</v>
      </c>
      <c r="BZQ30" s="128">
        <f t="shared" si="33"/>
        <v>0</v>
      </c>
      <c r="BZR30" s="128">
        <f t="shared" si="33"/>
        <v>0</v>
      </c>
      <c r="BZS30" s="128">
        <f t="shared" si="33"/>
        <v>0</v>
      </c>
      <c r="BZT30" s="128">
        <f t="shared" si="33"/>
        <v>0</v>
      </c>
      <c r="BZU30" s="128">
        <f t="shared" si="33"/>
        <v>0</v>
      </c>
      <c r="BZV30" s="128">
        <f t="shared" si="33"/>
        <v>0</v>
      </c>
      <c r="BZW30" s="128">
        <f t="shared" ref="BZW30:CCH30" si="34">SUM(BZW10:BZW29)</f>
        <v>0</v>
      </c>
      <c r="BZX30" s="128">
        <f t="shared" si="34"/>
        <v>0</v>
      </c>
      <c r="BZY30" s="128">
        <f t="shared" si="34"/>
        <v>0</v>
      </c>
      <c r="BZZ30" s="128">
        <f t="shared" si="34"/>
        <v>0</v>
      </c>
      <c r="CAA30" s="128">
        <f t="shared" si="34"/>
        <v>0</v>
      </c>
      <c r="CAB30" s="128">
        <f t="shared" si="34"/>
        <v>0</v>
      </c>
      <c r="CAC30" s="128">
        <f t="shared" si="34"/>
        <v>0</v>
      </c>
      <c r="CAD30" s="128">
        <f t="shared" si="34"/>
        <v>0</v>
      </c>
      <c r="CAE30" s="128">
        <f t="shared" si="34"/>
        <v>0</v>
      </c>
      <c r="CAF30" s="128">
        <f t="shared" si="34"/>
        <v>0</v>
      </c>
      <c r="CAG30" s="128">
        <f t="shared" si="34"/>
        <v>0</v>
      </c>
      <c r="CAH30" s="128">
        <f t="shared" si="34"/>
        <v>0</v>
      </c>
      <c r="CAI30" s="128">
        <f t="shared" si="34"/>
        <v>0</v>
      </c>
      <c r="CAJ30" s="128">
        <f t="shared" si="34"/>
        <v>0</v>
      </c>
      <c r="CAK30" s="128">
        <f t="shared" si="34"/>
        <v>0</v>
      </c>
      <c r="CAL30" s="128">
        <f t="shared" si="34"/>
        <v>0</v>
      </c>
      <c r="CAM30" s="128">
        <f t="shared" si="34"/>
        <v>0</v>
      </c>
      <c r="CAN30" s="128">
        <f t="shared" si="34"/>
        <v>0</v>
      </c>
      <c r="CAO30" s="128">
        <f t="shared" si="34"/>
        <v>0</v>
      </c>
      <c r="CAP30" s="128">
        <f t="shared" si="34"/>
        <v>0</v>
      </c>
      <c r="CAQ30" s="128">
        <f t="shared" si="34"/>
        <v>0</v>
      </c>
      <c r="CAR30" s="128">
        <f t="shared" si="34"/>
        <v>0</v>
      </c>
      <c r="CAS30" s="128">
        <f t="shared" si="34"/>
        <v>0</v>
      </c>
      <c r="CAT30" s="128">
        <f t="shared" si="34"/>
        <v>0</v>
      </c>
      <c r="CAU30" s="128">
        <f t="shared" si="34"/>
        <v>0</v>
      </c>
      <c r="CAV30" s="128">
        <f t="shared" si="34"/>
        <v>0</v>
      </c>
      <c r="CAW30" s="128">
        <f t="shared" si="34"/>
        <v>0</v>
      </c>
      <c r="CAX30" s="128">
        <f t="shared" si="34"/>
        <v>0</v>
      </c>
      <c r="CAY30" s="128">
        <f t="shared" si="34"/>
        <v>0</v>
      </c>
      <c r="CAZ30" s="128">
        <f t="shared" si="34"/>
        <v>0</v>
      </c>
      <c r="CBA30" s="128">
        <f t="shared" si="34"/>
        <v>0</v>
      </c>
      <c r="CBB30" s="128">
        <f t="shared" si="34"/>
        <v>0</v>
      </c>
      <c r="CBC30" s="128">
        <f t="shared" si="34"/>
        <v>0</v>
      </c>
      <c r="CBD30" s="128">
        <f t="shared" si="34"/>
        <v>0</v>
      </c>
      <c r="CBE30" s="128">
        <f t="shared" si="34"/>
        <v>0</v>
      </c>
      <c r="CBF30" s="128">
        <f t="shared" si="34"/>
        <v>0</v>
      </c>
      <c r="CBG30" s="128">
        <f t="shared" si="34"/>
        <v>0</v>
      </c>
      <c r="CBH30" s="128">
        <f t="shared" si="34"/>
        <v>0</v>
      </c>
      <c r="CBI30" s="128">
        <f t="shared" si="34"/>
        <v>0</v>
      </c>
      <c r="CBJ30" s="128">
        <f t="shared" si="34"/>
        <v>0</v>
      </c>
      <c r="CBK30" s="128">
        <f t="shared" si="34"/>
        <v>0</v>
      </c>
      <c r="CBL30" s="128">
        <f t="shared" si="34"/>
        <v>0</v>
      </c>
      <c r="CBM30" s="128">
        <f t="shared" si="34"/>
        <v>0</v>
      </c>
      <c r="CBN30" s="128">
        <f t="shared" si="34"/>
        <v>0</v>
      </c>
      <c r="CBO30" s="128">
        <f t="shared" si="34"/>
        <v>0</v>
      </c>
      <c r="CBP30" s="128">
        <f t="shared" si="34"/>
        <v>0</v>
      </c>
      <c r="CBQ30" s="128">
        <f t="shared" si="34"/>
        <v>0</v>
      </c>
      <c r="CBR30" s="128">
        <f t="shared" si="34"/>
        <v>0</v>
      </c>
      <c r="CBS30" s="128">
        <f t="shared" si="34"/>
        <v>0</v>
      </c>
      <c r="CBT30" s="128">
        <f t="shared" si="34"/>
        <v>0</v>
      </c>
      <c r="CBU30" s="128">
        <f t="shared" si="34"/>
        <v>0</v>
      </c>
      <c r="CBV30" s="128">
        <f t="shared" si="34"/>
        <v>0</v>
      </c>
      <c r="CBW30" s="128">
        <f t="shared" si="34"/>
        <v>0</v>
      </c>
      <c r="CBX30" s="128">
        <f t="shared" si="34"/>
        <v>0</v>
      </c>
      <c r="CBY30" s="128">
        <f t="shared" si="34"/>
        <v>0</v>
      </c>
      <c r="CBZ30" s="128">
        <f t="shared" si="34"/>
        <v>0</v>
      </c>
      <c r="CCA30" s="128">
        <f t="shared" si="34"/>
        <v>0</v>
      </c>
      <c r="CCB30" s="128">
        <f t="shared" si="34"/>
        <v>0</v>
      </c>
      <c r="CCC30" s="128">
        <f t="shared" si="34"/>
        <v>0</v>
      </c>
      <c r="CCD30" s="128">
        <f t="shared" si="34"/>
        <v>0</v>
      </c>
      <c r="CCE30" s="128">
        <f t="shared" si="34"/>
        <v>0</v>
      </c>
      <c r="CCF30" s="128">
        <f t="shared" si="34"/>
        <v>0</v>
      </c>
      <c r="CCG30" s="128">
        <f t="shared" si="34"/>
        <v>0</v>
      </c>
      <c r="CCH30" s="128">
        <f t="shared" si="34"/>
        <v>0</v>
      </c>
      <c r="CCI30" s="128">
        <f t="shared" ref="CCI30:CET30" si="35">SUM(CCI10:CCI29)</f>
        <v>0</v>
      </c>
      <c r="CCJ30" s="128">
        <f t="shared" si="35"/>
        <v>0</v>
      </c>
      <c r="CCK30" s="128">
        <f t="shared" si="35"/>
        <v>0</v>
      </c>
      <c r="CCL30" s="128">
        <f t="shared" si="35"/>
        <v>0</v>
      </c>
      <c r="CCM30" s="128">
        <f t="shared" si="35"/>
        <v>0</v>
      </c>
      <c r="CCN30" s="128">
        <f t="shared" si="35"/>
        <v>0</v>
      </c>
      <c r="CCO30" s="128">
        <f t="shared" si="35"/>
        <v>0</v>
      </c>
      <c r="CCP30" s="128">
        <f t="shared" si="35"/>
        <v>0</v>
      </c>
      <c r="CCQ30" s="128">
        <f t="shared" si="35"/>
        <v>0</v>
      </c>
      <c r="CCR30" s="128">
        <f t="shared" si="35"/>
        <v>0</v>
      </c>
      <c r="CCS30" s="128">
        <f t="shared" si="35"/>
        <v>0</v>
      </c>
      <c r="CCT30" s="128">
        <f t="shared" si="35"/>
        <v>0</v>
      </c>
      <c r="CCU30" s="128">
        <f t="shared" si="35"/>
        <v>0</v>
      </c>
      <c r="CCV30" s="128">
        <f t="shared" si="35"/>
        <v>0</v>
      </c>
      <c r="CCW30" s="128">
        <f t="shared" si="35"/>
        <v>0</v>
      </c>
      <c r="CCX30" s="128">
        <f t="shared" si="35"/>
        <v>0</v>
      </c>
      <c r="CCY30" s="128">
        <f t="shared" si="35"/>
        <v>0</v>
      </c>
      <c r="CCZ30" s="128">
        <f t="shared" si="35"/>
        <v>0</v>
      </c>
      <c r="CDA30" s="128">
        <f t="shared" si="35"/>
        <v>0</v>
      </c>
      <c r="CDB30" s="128">
        <f t="shared" si="35"/>
        <v>0</v>
      </c>
      <c r="CDC30" s="128">
        <f t="shared" si="35"/>
        <v>0</v>
      </c>
      <c r="CDD30" s="128">
        <f t="shared" si="35"/>
        <v>0</v>
      </c>
      <c r="CDE30" s="128">
        <f t="shared" si="35"/>
        <v>0</v>
      </c>
      <c r="CDF30" s="128">
        <f t="shared" si="35"/>
        <v>0</v>
      </c>
      <c r="CDG30" s="128">
        <f t="shared" si="35"/>
        <v>0</v>
      </c>
      <c r="CDH30" s="128">
        <f t="shared" si="35"/>
        <v>0</v>
      </c>
      <c r="CDI30" s="128">
        <f t="shared" si="35"/>
        <v>0</v>
      </c>
      <c r="CDJ30" s="128">
        <f t="shared" si="35"/>
        <v>0</v>
      </c>
      <c r="CDK30" s="128">
        <f t="shared" si="35"/>
        <v>0</v>
      </c>
      <c r="CDL30" s="128">
        <f t="shared" si="35"/>
        <v>0</v>
      </c>
      <c r="CDM30" s="128">
        <f t="shared" si="35"/>
        <v>0</v>
      </c>
      <c r="CDN30" s="128">
        <f t="shared" si="35"/>
        <v>0</v>
      </c>
      <c r="CDO30" s="128">
        <f t="shared" si="35"/>
        <v>0</v>
      </c>
      <c r="CDP30" s="128">
        <f t="shared" si="35"/>
        <v>0</v>
      </c>
      <c r="CDQ30" s="128">
        <f t="shared" si="35"/>
        <v>0</v>
      </c>
      <c r="CDR30" s="128">
        <f t="shared" si="35"/>
        <v>0</v>
      </c>
      <c r="CDS30" s="128">
        <f t="shared" si="35"/>
        <v>0</v>
      </c>
      <c r="CDT30" s="128">
        <f t="shared" si="35"/>
        <v>0</v>
      </c>
      <c r="CDU30" s="128">
        <f t="shared" si="35"/>
        <v>0</v>
      </c>
      <c r="CDV30" s="128">
        <f t="shared" si="35"/>
        <v>0</v>
      </c>
      <c r="CDW30" s="128">
        <f t="shared" si="35"/>
        <v>0</v>
      </c>
      <c r="CDX30" s="128">
        <f t="shared" si="35"/>
        <v>0</v>
      </c>
      <c r="CDY30" s="128">
        <f t="shared" si="35"/>
        <v>0</v>
      </c>
      <c r="CDZ30" s="128">
        <f t="shared" si="35"/>
        <v>0</v>
      </c>
      <c r="CEA30" s="128">
        <f t="shared" si="35"/>
        <v>0</v>
      </c>
      <c r="CEB30" s="128">
        <f t="shared" si="35"/>
        <v>0</v>
      </c>
      <c r="CEC30" s="128">
        <f t="shared" si="35"/>
        <v>0</v>
      </c>
      <c r="CED30" s="128">
        <f t="shared" si="35"/>
        <v>0</v>
      </c>
      <c r="CEE30" s="128">
        <f t="shared" si="35"/>
        <v>0</v>
      </c>
      <c r="CEF30" s="128">
        <f t="shared" si="35"/>
        <v>0</v>
      </c>
      <c r="CEG30" s="128">
        <f t="shared" si="35"/>
        <v>0</v>
      </c>
      <c r="CEH30" s="128">
        <f t="shared" si="35"/>
        <v>0</v>
      </c>
      <c r="CEI30" s="128">
        <f t="shared" si="35"/>
        <v>0</v>
      </c>
      <c r="CEJ30" s="128">
        <f t="shared" si="35"/>
        <v>0</v>
      </c>
      <c r="CEK30" s="128">
        <f t="shared" si="35"/>
        <v>0</v>
      </c>
      <c r="CEL30" s="128">
        <f t="shared" si="35"/>
        <v>0</v>
      </c>
      <c r="CEM30" s="128">
        <f t="shared" si="35"/>
        <v>0</v>
      </c>
      <c r="CEN30" s="128">
        <f t="shared" si="35"/>
        <v>0</v>
      </c>
      <c r="CEO30" s="128">
        <f t="shared" si="35"/>
        <v>0</v>
      </c>
      <c r="CEP30" s="128">
        <f t="shared" si="35"/>
        <v>0</v>
      </c>
      <c r="CEQ30" s="128">
        <f t="shared" si="35"/>
        <v>0</v>
      </c>
      <c r="CER30" s="128">
        <f t="shared" si="35"/>
        <v>0</v>
      </c>
      <c r="CES30" s="128">
        <f t="shared" si="35"/>
        <v>0</v>
      </c>
      <c r="CET30" s="128">
        <f t="shared" si="35"/>
        <v>0</v>
      </c>
      <c r="CEU30" s="128">
        <f t="shared" ref="CEU30:CHF30" si="36">SUM(CEU10:CEU29)</f>
        <v>0</v>
      </c>
      <c r="CEV30" s="128">
        <f t="shared" si="36"/>
        <v>0</v>
      </c>
      <c r="CEW30" s="128">
        <f t="shared" si="36"/>
        <v>0</v>
      </c>
      <c r="CEX30" s="128">
        <f t="shared" si="36"/>
        <v>0</v>
      </c>
      <c r="CEY30" s="128">
        <f t="shared" si="36"/>
        <v>0</v>
      </c>
      <c r="CEZ30" s="128">
        <f t="shared" si="36"/>
        <v>0</v>
      </c>
      <c r="CFA30" s="128">
        <f t="shared" si="36"/>
        <v>0</v>
      </c>
      <c r="CFB30" s="128">
        <f t="shared" si="36"/>
        <v>0</v>
      </c>
      <c r="CFC30" s="128">
        <f t="shared" si="36"/>
        <v>0</v>
      </c>
      <c r="CFD30" s="128">
        <f t="shared" si="36"/>
        <v>0</v>
      </c>
      <c r="CFE30" s="128">
        <f t="shared" si="36"/>
        <v>0</v>
      </c>
      <c r="CFF30" s="128">
        <f t="shared" si="36"/>
        <v>0</v>
      </c>
      <c r="CFG30" s="128">
        <f t="shared" si="36"/>
        <v>0</v>
      </c>
      <c r="CFH30" s="128">
        <f t="shared" si="36"/>
        <v>0</v>
      </c>
      <c r="CFI30" s="128">
        <f t="shared" si="36"/>
        <v>0</v>
      </c>
      <c r="CFJ30" s="128">
        <f t="shared" si="36"/>
        <v>0</v>
      </c>
      <c r="CFK30" s="128">
        <f t="shared" si="36"/>
        <v>0</v>
      </c>
      <c r="CFL30" s="128">
        <f t="shared" si="36"/>
        <v>0</v>
      </c>
      <c r="CFM30" s="128">
        <f t="shared" si="36"/>
        <v>0</v>
      </c>
      <c r="CFN30" s="128">
        <f t="shared" si="36"/>
        <v>0</v>
      </c>
      <c r="CFO30" s="128">
        <f t="shared" si="36"/>
        <v>0</v>
      </c>
      <c r="CFP30" s="128">
        <f t="shared" si="36"/>
        <v>0</v>
      </c>
      <c r="CFQ30" s="128">
        <f t="shared" si="36"/>
        <v>0</v>
      </c>
      <c r="CFR30" s="128">
        <f t="shared" si="36"/>
        <v>0</v>
      </c>
      <c r="CFS30" s="128">
        <f t="shared" si="36"/>
        <v>0</v>
      </c>
      <c r="CFT30" s="128">
        <f t="shared" si="36"/>
        <v>0</v>
      </c>
      <c r="CFU30" s="128">
        <f t="shared" si="36"/>
        <v>0</v>
      </c>
      <c r="CFV30" s="128">
        <f t="shared" si="36"/>
        <v>0</v>
      </c>
      <c r="CFW30" s="128">
        <f t="shared" si="36"/>
        <v>0</v>
      </c>
      <c r="CFX30" s="128">
        <f t="shared" si="36"/>
        <v>0</v>
      </c>
      <c r="CFY30" s="128">
        <f t="shared" si="36"/>
        <v>0</v>
      </c>
      <c r="CFZ30" s="128">
        <f t="shared" si="36"/>
        <v>0</v>
      </c>
      <c r="CGA30" s="128">
        <f t="shared" si="36"/>
        <v>0</v>
      </c>
      <c r="CGB30" s="128">
        <f t="shared" si="36"/>
        <v>0</v>
      </c>
      <c r="CGC30" s="128">
        <f t="shared" si="36"/>
        <v>0</v>
      </c>
      <c r="CGD30" s="128">
        <f t="shared" si="36"/>
        <v>0</v>
      </c>
      <c r="CGE30" s="128">
        <f t="shared" si="36"/>
        <v>0</v>
      </c>
      <c r="CGF30" s="128">
        <f t="shared" si="36"/>
        <v>0</v>
      </c>
      <c r="CGG30" s="128">
        <f t="shared" si="36"/>
        <v>0</v>
      </c>
      <c r="CGH30" s="128">
        <f t="shared" si="36"/>
        <v>0</v>
      </c>
      <c r="CGI30" s="128">
        <f t="shared" si="36"/>
        <v>0</v>
      </c>
      <c r="CGJ30" s="128">
        <f t="shared" si="36"/>
        <v>0</v>
      </c>
      <c r="CGK30" s="128">
        <f t="shared" si="36"/>
        <v>0</v>
      </c>
      <c r="CGL30" s="128">
        <f t="shared" si="36"/>
        <v>0</v>
      </c>
      <c r="CGM30" s="128">
        <f t="shared" si="36"/>
        <v>0</v>
      </c>
      <c r="CGN30" s="128">
        <f t="shared" si="36"/>
        <v>0</v>
      </c>
      <c r="CGO30" s="128">
        <f t="shared" si="36"/>
        <v>0</v>
      </c>
      <c r="CGP30" s="128">
        <f t="shared" si="36"/>
        <v>0</v>
      </c>
      <c r="CGQ30" s="128">
        <f t="shared" si="36"/>
        <v>0</v>
      </c>
      <c r="CGR30" s="128">
        <f t="shared" si="36"/>
        <v>0</v>
      </c>
      <c r="CGS30" s="128">
        <f t="shared" si="36"/>
        <v>0</v>
      </c>
      <c r="CGT30" s="128">
        <f t="shared" si="36"/>
        <v>0</v>
      </c>
      <c r="CGU30" s="128">
        <f t="shared" si="36"/>
        <v>0</v>
      </c>
      <c r="CGV30" s="128">
        <f t="shared" si="36"/>
        <v>0</v>
      </c>
      <c r="CGW30" s="128">
        <f t="shared" si="36"/>
        <v>0</v>
      </c>
      <c r="CGX30" s="128">
        <f t="shared" si="36"/>
        <v>0</v>
      </c>
      <c r="CGY30" s="128">
        <f t="shared" si="36"/>
        <v>0</v>
      </c>
      <c r="CGZ30" s="128">
        <f t="shared" si="36"/>
        <v>0</v>
      </c>
      <c r="CHA30" s="128">
        <f t="shared" si="36"/>
        <v>0</v>
      </c>
      <c r="CHB30" s="128">
        <f t="shared" si="36"/>
        <v>0</v>
      </c>
      <c r="CHC30" s="128">
        <f t="shared" si="36"/>
        <v>0</v>
      </c>
      <c r="CHD30" s="128">
        <f t="shared" si="36"/>
        <v>0</v>
      </c>
      <c r="CHE30" s="128">
        <f t="shared" si="36"/>
        <v>0</v>
      </c>
      <c r="CHF30" s="128">
        <f t="shared" si="36"/>
        <v>0</v>
      </c>
      <c r="CHG30" s="128">
        <f t="shared" ref="CHG30:CJR30" si="37">SUM(CHG10:CHG29)</f>
        <v>0</v>
      </c>
      <c r="CHH30" s="128">
        <f t="shared" si="37"/>
        <v>0</v>
      </c>
      <c r="CHI30" s="128">
        <f t="shared" si="37"/>
        <v>0</v>
      </c>
      <c r="CHJ30" s="128">
        <f t="shared" si="37"/>
        <v>0</v>
      </c>
      <c r="CHK30" s="128">
        <f t="shared" si="37"/>
        <v>0</v>
      </c>
      <c r="CHL30" s="128">
        <f t="shared" si="37"/>
        <v>0</v>
      </c>
      <c r="CHM30" s="128">
        <f t="shared" si="37"/>
        <v>0</v>
      </c>
      <c r="CHN30" s="128">
        <f t="shared" si="37"/>
        <v>0</v>
      </c>
      <c r="CHO30" s="128">
        <f t="shared" si="37"/>
        <v>0</v>
      </c>
      <c r="CHP30" s="128">
        <f t="shared" si="37"/>
        <v>0</v>
      </c>
      <c r="CHQ30" s="128">
        <f t="shared" si="37"/>
        <v>0</v>
      </c>
      <c r="CHR30" s="128">
        <f t="shared" si="37"/>
        <v>0</v>
      </c>
      <c r="CHS30" s="128">
        <f t="shared" si="37"/>
        <v>0</v>
      </c>
      <c r="CHT30" s="128">
        <f t="shared" si="37"/>
        <v>0</v>
      </c>
      <c r="CHU30" s="128">
        <f t="shared" si="37"/>
        <v>0</v>
      </c>
      <c r="CHV30" s="128">
        <f t="shared" si="37"/>
        <v>0</v>
      </c>
      <c r="CHW30" s="128">
        <f t="shared" si="37"/>
        <v>0</v>
      </c>
      <c r="CHX30" s="128">
        <f t="shared" si="37"/>
        <v>0</v>
      </c>
      <c r="CHY30" s="128">
        <f t="shared" si="37"/>
        <v>0</v>
      </c>
      <c r="CHZ30" s="128">
        <f t="shared" si="37"/>
        <v>0</v>
      </c>
      <c r="CIA30" s="128">
        <f t="shared" si="37"/>
        <v>0</v>
      </c>
      <c r="CIB30" s="128">
        <f t="shared" si="37"/>
        <v>0</v>
      </c>
      <c r="CIC30" s="128">
        <f t="shared" si="37"/>
        <v>0</v>
      </c>
      <c r="CID30" s="128">
        <f t="shared" si="37"/>
        <v>0</v>
      </c>
      <c r="CIE30" s="128">
        <f t="shared" si="37"/>
        <v>0</v>
      </c>
      <c r="CIF30" s="128">
        <f t="shared" si="37"/>
        <v>0</v>
      </c>
      <c r="CIG30" s="128">
        <f t="shared" si="37"/>
        <v>0</v>
      </c>
      <c r="CIH30" s="128">
        <f t="shared" si="37"/>
        <v>0</v>
      </c>
      <c r="CII30" s="128">
        <f t="shared" si="37"/>
        <v>0</v>
      </c>
      <c r="CIJ30" s="128">
        <f t="shared" si="37"/>
        <v>0</v>
      </c>
      <c r="CIK30" s="128">
        <f t="shared" si="37"/>
        <v>0</v>
      </c>
      <c r="CIL30" s="128">
        <f t="shared" si="37"/>
        <v>0</v>
      </c>
      <c r="CIM30" s="128">
        <f t="shared" si="37"/>
        <v>0</v>
      </c>
      <c r="CIN30" s="128">
        <f t="shared" si="37"/>
        <v>0</v>
      </c>
      <c r="CIO30" s="128">
        <f t="shared" si="37"/>
        <v>0</v>
      </c>
      <c r="CIP30" s="128">
        <f t="shared" si="37"/>
        <v>0</v>
      </c>
      <c r="CIQ30" s="128">
        <f t="shared" si="37"/>
        <v>0</v>
      </c>
      <c r="CIR30" s="128">
        <f t="shared" si="37"/>
        <v>0</v>
      </c>
      <c r="CIS30" s="128">
        <f t="shared" si="37"/>
        <v>0</v>
      </c>
      <c r="CIT30" s="128">
        <f t="shared" si="37"/>
        <v>0</v>
      </c>
      <c r="CIU30" s="128">
        <f t="shared" si="37"/>
        <v>0</v>
      </c>
      <c r="CIV30" s="128">
        <f t="shared" si="37"/>
        <v>0</v>
      </c>
      <c r="CIW30" s="128">
        <f t="shared" si="37"/>
        <v>0</v>
      </c>
      <c r="CIX30" s="128">
        <f t="shared" si="37"/>
        <v>0</v>
      </c>
      <c r="CIY30" s="128">
        <f t="shared" si="37"/>
        <v>0</v>
      </c>
      <c r="CIZ30" s="128">
        <f t="shared" si="37"/>
        <v>0</v>
      </c>
      <c r="CJA30" s="128">
        <f t="shared" si="37"/>
        <v>0</v>
      </c>
      <c r="CJB30" s="128">
        <f t="shared" si="37"/>
        <v>0</v>
      </c>
      <c r="CJC30" s="128">
        <f t="shared" si="37"/>
        <v>0</v>
      </c>
      <c r="CJD30" s="128">
        <f t="shared" si="37"/>
        <v>0</v>
      </c>
      <c r="CJE30" s="128">
        <f t="shared" si="37"/>
        <v>0</v>
      </c>
      <c r="CJF30" s="128">
        <f t="shared" si="37"/>
        <v>0</v>
      </c>
      <c r="CJG30" s="128">
        <f t="shared" si="37"/>
        <v>0</v>
      </c>
      <c r="CJH30" s="128">
        <f t="shared" si="37"/>
        <v>0</v>
      </c>
      <c r="CJI30" s="128">
        <f t="shared" si="37"/>
        <v>0</v>
      </c>
      <c r="CJJ30" s="128">
        <f t="shared" si="37"/>
        <v>0</v>
      </c>
      <c r="CJK30" s="128">
        <f t="shared" si="37"/>
        <v>0</v>
      </c>
      <c r="CJL30" s="128">
        <f t="shared" si="37"/>
        <v>0</v>
      </c>
      <c r="CJM30" s="128">
        <f t="shared" si="37"/>
        <v>0</v>
      </c>
      <c r="CJN30" s="128">
        <f t="shared" si="37"/>
        <v>0</v>
      </c>
      <c r="CJO30" s="128">
        <f t="shared" si="37"/>
        <v>0</v>
      </c>
      <c r="CJP30" s="128">
        <f t="shared" si="37"/>
        <v>0</v>
      </c>
      <c r="CJQ30" s="128">
        <f t="shared" si="37"/>
        <v>0</v>
      </c>
      <c r="CJR30" s="128">
        <f t="shared" si="37"/>
        <v>0</v>
      </c>
      <c r="CJS30" s="128">
        <f t="shared" ref="CJS30:CMD30" si="38">SUM(CJS10:CJS29)</f>
        <v>0</v>
      </c>
      <c r="CJT30" s="128">
        <f t="shared" si="38"/>
        <v>0</v>
      </c>
      <c r="CJU30" s="128">
        <f t="shared" si="38"/>
        <v>0</v>
      </c>
      <c r="CJV30" s="128">
        <f t="shared" si="38"/>
        <v>0</v>
      </c>
      <c r="CJW30" s="128">
        <f t="shared" si="38"/>
        <v>0</v>
      </c>
      <c r="CJX30" s="128">
        <f t="shared" si="38"/>
        <v>0</v>
      </c>
      <c r="CJY30" s="128">
        <f t="shared" si="38"/>
        <v>0</v>
      </c>
      <c r="CJZ30" s="128">
        <f t="shared" si="38"/>
        <v>0</v>
      </c>
      <c r="CKA30" s="128">
        <f t="shared" si="38"/>
        <v>0</v>
      </c>
      <c r="CKB30" s="128">
        <f t="shared" si="38"/>
        <v>0</v>
      </c>
      <c r="CKC30" s="128">
        <f t="shared" si="38"/>
        <v>0</v>
      </c>
      <c r="CKD30" s="128">
        <f t="shared" si="38"/>
        <v>0</v>
      </c>
      <c r="CKE30" s="128">
        <f t="shared" si="38"/>
        <v>0</v>
      </c>
      <c r="CKF30" s="128">
        <f t="shared" si="38"/>
        <v>0</v>
      </c>
      <c r="CKG30" s="128">
        <f t="shared" si="38"/>
        <v>0</v>
      </c>
      <c r="CKH30" s="128">
        <f t="shared" si="38"/>
        <v>0</v>
      </c>
      <c r="CKI30" s="128">
        <f t="shared" si="38"/>
        <v>0</v>
      </c>
      <c r="CKJ30" s="128">
        <f t="shared" si="38"/>
        <v>0</v>
      </c>
      <c r="CKK30" s="128">
        <f t="shared" si="38"/>
        <v>0</v>
      </c>
      <c r="CKL30" s="128">
        <f t="shared" si="38"/>
        <v>0</v>
      </c>
      <c r="CKM30" s="128">
        <f t="shared" si="38"/>
        <v>0</v>
      </c>
      <c r="CKN30" s="128">
        <f t="shared" si="38"/>
        <v>0</v>
      </c>
      <c r="CKO30" s="128">
        <f t="shared" si="38"/>
        <v>0</v>
      </c>
      <c r="CKP30" s="128">
        <f t="shared" si="38"/>
        <v>0</v>
      </c>
      <c r="CKQ30" s="128">
        <f t="shared" si="38"/>
        <v>0</v>
      </c>
      <c r="CKR30" s="128">
        <f t="shared" si="38"/>
        <v>0</v>
      </c>
      <c r="CKS30" s="128">
        <f t="shared" si="38"/>
        <v>0</v>
      </c>
      <c r="CKT30" s="128">
        <f t="shared" si="38"/>
        <v>0</v>
      </c>
      <c r="CKU30" s="128">
        <f t="shared" si="38"/>
        <v>0</v>
      </c>
      <c r="CKV30" s="128">
        <f t="shared" si="38"/>
        <v>0</v>
      </c>
      <c r="CKW30" s="128">
        <f t="shared" si="38"/>
        <v>0</v>
      </c>
      <c r="CKX30" s="128">
        <f t="shared" si="38"/>
        <v>0</v>
      </c>
      <c r="CKY30" s="128">
        <f t="shared" si="38"/>
        <v>0</v>
      </c>
      <c r="CKZ30" s="128">
        <f t="shared" si="38"/>
        <v>0</v>
      </c>
      <c r="CLA30" s="128">
        <f t="shared" si="38"/>
        <v>0</v>
      </c>
      <c r="CLB30" s="128">
        <f t="shared" si="38"/>
        <v>0</v>
      </c>
      <c r="CLC30" s="128">
        <f t="shared" si="38"/>
        <v>0</v>
      </c>
      <c r="CLD30" s="128">
        <f t="shared" si="38"/>
        <v>0</v>
      </c>
      <c r="CLE30" s="128">
        <f t="shared" si="38"/>
        <v>0</v>
      </c>
      <c r="CLF30" s="128">
        <f t="shared" si="38"/>
        <v>0</v>
      </c>
      <c r="CLG30" s="128">
        <f t="shared" si="38"/>
        <v>0</v>
      </c>
      <c r="CLH30" s="128">
        <f t="shared" si="38"/>
        <v>0</v>
      </c>
      <c r="CLI30" s="128">
        <f t="shared" si="38"/>
        <v>0</v>
      </c>
      <c r="CLJ30" s="128">
        <f t="shared" si="38"/>
        <v>0</v>
      </c>
      <c r="CLK30" s="128">
        <f t="shared" si="38"/>
        <v>0</v>
      </c>
      <c r="CLL30" s="128">
        <f t="shared" si="38"/>
        <v>0</v>
      </c>
      <c r="CLM30" s="128">
        <f t="shared" si="38"/>
        <v>0</v>
      </c>
      <c r="CLN30" s="128">
        <f t="shared" si="38"/>
        <v>0</v>
      </c>
      <c r="CLO30" s="128">
        <f t="shared" si="38"/>
        <v>0</v>
      </c>
      <c r="CLP30" s="128">
        <f t="shared" si="38"/>
        <v>0</v>
      </c>
      <c r="CLQ30" s="128">
        <f t="shared" si="38"/>
        <v>0</v>
      </c>
      <c r="CLR30" s="128">
        <f t="shared" si="38"/>
        <v>0</v>
      </c>
      <c r="CLS30" s="128">
        <f t="shared" si="38"/>
        <v>0</v>
      </c>
      <c r="CLT30" s="128">
        <f t="shared" si="38"/>
        <v>0</v>
      </c>
      <c r="CLU30" s="128">
        <f t="shared" si="38"/>
        <v>0</v>
      </c>
      <c r="CLV30" s="128">
        <f t="shared" si="38"/>
        <v>0</v>
      </c>
      <c r="CLW30" s="128">
        <f t="shared" si="38"/>
        <v>0</v>
      </c>
      <c r="CLX30" s="128">
        <f t="shared" si="38"/>
        <v>0</v>
      </c>
      <c r="CLY30" s="128">
        <f t="shared" si="38"/>
        <v>0</v>
      </c>
      <c r="CLZ30" s="128">
        <f t="shared" si="38"/>
        <v>0</v>
      </c>
      <c r="CMA30" s="128">
        <f t="shared" si="38"/>
        <v>0</v>
      </c>
      <c r="CMB30" s="128">
        <f t="shared" si="38"/>
        <v>0</v>
      </c>
      <c r="CMC30" s="128">
        <f t="shared" si="38"/>
        <v>0</v>
      </c>
      <c r="CMD30" s="128">
        <f t="shared" si="38"/>
        <v>0</v>
      </c>
      <c r="CME30" s="128">
        <f t="shared" ref="CME30:COP30" si="39">SUM(CME10:CME29)</f>
        <v>0</v>
      </c>
      <c r="CMF30" s="128">
        <f t="shared" si="39"/>
        <v>0</v>
      </c>
      <c r="CMG30" s="128">
        <f t="shared" si="39"/>
        <v>0</v>
      </c>
      <c r="CMH30" s="128">
        <f t="shared" si="39"/>
        <v>0</v>
      </c>
      <c r="CMI30" s="128">
        <f t="shared" si="39"/>
        <v>0</v>
      </c>
      <c r="CMJ30" s="128">
        <f t="shared" si="39"/>
        <v>0</v>
      </c>
      <c r="CMK30" s="128">
        <f t="shared" si="39"/>
        <v>0</v>
      </c>
      <c r="CML30" s="128">
        <f t="shared" si="39"/>
        <v>0</v>
      </c>
      <c r="CMM30" s="128">
        <f t="shared" si="39"/>
        <v>0</v>
      </c>
      <c r="CMN30" s="128">
        <f t="shared" si="39"/>
        <v>0</v>
      </c>
      <c r="CMO30" s="128">
        <f t="shared" si="39"/>
        <v>0</v>
      </c>
      <c r="CMP30" s="128">
        <f t="shared" si="39"/>
        <v>0</v>
      </c>
      <c r="CMQ30" s="128">
        <f t="shared" si="39"/>
        <v>0</v>
      </c>
      <c r="CMR30" s="128">
        <f t="shared" si="39"/>
        <v>0</v>
      </c>
      <c r="CMS30" s="128">
        <f t="shared" si="39"/>
        <v>0</v>
      </c>
      <c r="CMT30" s="128">
        <f t="shared" si="39"/>
        <v>0</v>
      </c>
      <c r="CMU30" s="128">
        <f t="shared" si="39"/>
        <v>0</v>
      </c>
      <c r="CMV30" s="128">
        <f t="shared" si="39"/>
        <v>0</v>
      </c>
      <c r="CMW30" s="128">
        <f t="shared" si="39"/>
        <v>0</v>
      </c>
      <c r="CMX30" s="128">
        <f t="shared" si="39"/>
        <v>0</v>
      </c>
      <c r="CMY30" s="128">
        <f t="shared" si="39"/>
        <v>0</v>
      </c>
      <c r="CMZ30" s="128">
        <f t="shared" si="39"/>
        <v>0</v>
      </c>
      <c r="CNA30" s="128">
        <f t="shared" si="39"/>
        <v>0</v>
      </c>
      <c r="CNB30" s="128">
        <f t="shared" si="39"/>
        <v>0</v>
      </c>
      <c r="CNC30" s="128">
        <f t="shared" si="39"/>
        <v>0</v>
      </c>
      <c r="CND30" s="128">
        <f t="shared" si="39"/>
        <v>0</v>
      </c>
      <c r="CNE30" s="128">
        <f t="shared" si="39"/>
        <v>0</v>
      </c>
      <c r="CNF30" s="128">
        <f t="shared" si="39"/>
        <v>0</v>
      </c>
      <c r="CNG30" s="128">
        <f t="shared" si="39"/>
        <v>0</v>
      </c>
      <c r="CNH30" s="128">
        <f t="shared" si="39"/>
        <v>0</v>
      </c>
      <c r="CNI30" s="128">
        <f t="shared" si="39"/>
        <v>0</v>
      </c>
      <c r="CNJ30" s="128">
        <f t="shared" si="39"/>
        <v>0</v>
      </c>
      <c r="CNK30" s="128">
        <f t="shared" si="39"/>
        <v>0</v>
      </c>
      <c r="CNL30" s="128">
        <f t="shared" si="39"/>
        <v>0</v>
      </c>
      <c r="CNM30" s="128">
        <f t="shared" si="39"/>
        <v>0</v>
      </c>
      <c r="CNN30" s="128">
        <f t="shared" si="39"/>
        <v>0</v>
      </c>
      <c r="CNO30" s="128">
        <f t="shared" si="39"/>
        <v>0</v>
      </c>
      <c r="CNP30" s="128">
        <f t="shared" si="39"/>
        <v>0</v>
      </c>
      <c r="CNQ30" s="128">
        <f t="shared" si="39"/>
        <v>0</v>
      </c>
      <c r="CNR30" s="128">
        <f t="shared" si="39"/>
        <v>0</v>
      </c>
      <c r="CNS30" s="128">
        <f t="shared" si="39"/>
        <v>0</v>
      </c>
      <c r="CNT30" s="128">
        <f t="shared" si="39"/>
        <v>0</v>
      </c>
      <c r="CNU30" s="128">
        <f t="shared" si="39"/>
        <v>0</v>
      </c>
      <c r="CNV30" s="128">
        <f t="shared" si="39"/>
        <v>0</v>
      </c>
      <c r="CNW30" s="128">
        <f t="shared" si="39"/>
        <v>0</v>
      </c>
      <c r="CNX30" s="128">
        <f t="shared" si="39"/>
        <v>0</v>
      </c>
      <c r="CNY30" s="128">
        <f t="shared" si="39"/>
        <v>0</v>
      </c>
      <c r="CNZ30" s="128">
        <f t="shared" si="39"/>
        <v>0</v>
      </c>
      <c r="COA30" s="128">
        <f t="shared" si="39"/>
        <v>0</v>
      </c>
      <c r="COB30" s="128">
        <f t="shared" si="39"/>
        <v>0</v>
      </c>
      <c r="COC30" s="128">
        <f t="shared" si="39"/>
        <v>0</v>
      </c>
      <c r="COD30" s="128">
        <f t="shared" si="39"/>
        <v>0</v>
      </c>
      <c r="COE30" s="128">
        <f t="shared" si="39"/>
        <v>0</v>
      </c>
      <c r="COF30" s="128">
        <f t="shared" si="39"/>
        <v>0</v>
      </c>
      <c r="COG30" s="128">
        <f t="shared" si="39"/>
        <v>0</v>
      </c>
      <c r="COH30" s="128">
        <f t="shared" si="39"/>
        <v>0</v>
      </c>
      <c r="COI30" s="128">
        <f t="shared" si="39"/>
        <v>0</v>
      </c>
      <c r="COJ30" s="128">
        <f t="shared" si="39"/>
        <v>0</v>
      </c>
      <c r="COK30" s="128">
        <f t="shared" si="39"/>
        <v>0</v>
      </c>
      <c r="COL30" s="128">
        <f t="shared" si="39"/>
        <v>0</v>
      </c>
      <c r="COM30" s="128">
        <f t="shared" si="39"/>
        <v>0</v>
      </c>
      <c r="CON30" s="128">
        <f t="shared" si="39"/>
        <v>0</v>
      </c>
      <c r="COO30" s="128">
        <f t="shared" si="39"/>
        <v>0</v>
      </c>
      <c r="COP30" s="128">
        <f t="shared" si="39"/>
        <v>0</v>
      </c>
      <c r="COQ30" s="128">
        <f t="shared" ref="COQ30:CRB30" si="40">SUM(COQ10:COQ29)</f>
        <v>0</v>
      </c>
      <c r="COR30" s="128">
        <f t="shared" si="40"/>
        <v>0</v>
      </c>
      <c r="COS30" s="128">
        <f t="shared" si="40"/>
        <v>0</v>
      </c>
      <c r="COT30" s="128">
        <f t="shared" si="40"/>
        <v>0</v>
      </c>
      <c r="COU30" s="128">
        <f t="shared" si="40"/>
        <v>0</v>
      </c>
      <c r="COV30" s="128">
        <f t="shared" si="40"/>
        <v>0</v>
      </c>
      <c r="COW30" s="128">
        <f t="shared" si="40"/>
        <v>0</v>
      </c>
      <c r="COX30" s="128">
        <f t="shared" si="40"/>
        <v>0</v>
      </c>
      <c r="COY30" s="128">
        <f t="shared" si="40"/>
        <v>0</v>
      </c>
      <c r="COZ30" s="128">
        <f t="shared" si="40"/>
        <v>0</v>
      </c>
      <c r="CPA30" s="128">
        <f t="shared" si="40"/>
        <v>0</v>
      </c>
      <c r="CPB30" s="128">
        <f t="shared" si="40"/>
        <v>0</v>
      </c>
      <c r="CPC30" s="128">
        <f t="shared" si="40"/>
        <v>0</v>
      </c>
      <c r="CPD30" s="128">
        <f t="shared" si="40"/>
        <v>0</v>
      </c>
      <c r="CPE30" s="128">
        <f t="shared" si="40"/>
        <v>0</v>
      </c>
      <c r="CPF30" s="128">
        <f t="shared" si="40"/>
        <v>0</v>
      </c>
      <c r="CPG30" s="128">
        <f t="shared" si="40"/>
        <v>0</v>
      </c>
      <c r="CPH30" s="128">
        <f t="shared" si="40"/>
        <v>0</v>
      </c>
      <c r="CPI30" s="128">
        <f t="shared" si="40"/>
        <v>0</v>
      </c>
      <c r="CPJ30" s="128">
        <f t="shared" si="40"/>
        <v>0</v>
      </c>
      <c r="CPK30" s="128">
        <f t="shared" si="40"/>
        <v>0</v>
      </c>
      <c r="CPL30" s="128">
        <f t="shared" si="40"/>
        <v>0</v>
      </c>
      <c r="CPM30" s="128">
        <f t="shared" si="40"/>
        <v>0</v>
      </c>
      <c r="CPN30" s="128">
        <f t="shared" si="40"/>
        <v>0</v>
      </c>
      <c r="CPO30" s="128">
        <f t="shared" si="40"/>
        <v>0</v>
      </c>
      <c r="CPP30" s="128">
        <f t="shared" si="40"/>
        <v>0</v>
      </c>
      <c r="CPQ30" s="128">
        <f t="shared" si="40"/>
        <v>0</v>
      </c>
      <c r="CPR30" s="128">
        <f t="shared" si="40"/>
        <v>0</v>
      </c>
      <c r="CPS30" s="128">
        <f t="shared" si="40"/>
        <v>0</v>
      </c>
      <c r="CPT30" s="128">
        <f t="shared" si="40"/>
        <v>0</v>
      </c>
      <c r="CPU30" s="128">
        <f t="shared" si="40"/>
        <v>0</v>
      </c>
      <c r="CPV30" s="128">
        <f t="shared" si="40"/>
        <v>0</v>
      </c>
      <c r="CPW30" s="128">
        <f t="shared" si="40"/>
        <v>0</v>
      </c>
      <c r="CPX30" s="128">
        <f t="shared" si="40"/>
        <v>0</v>
      </c>
      <c r="CPY30" s="128">
        <f t="shared" si="40"/>
        <v>0</v>
      </c>
      <c r="CPZ30" s="128">
        <f t="shared" si="40"/>
        <v>0</v>
      </c>
      <c r="CQA30" s="128">
        <f t="shared" si="40"/>
        <v>0</v>
      </c>
      <c r="CQB30" s="128">
        <f t="shared" si="40"/>
        <v>0</v>
      </c>
      <c r="CQC30" s="128">
        <f t="shared" si="40"/>
        <v>0</v>
      </c>
      <c r="CQD30" s="128">
        <f t="shared" si="40"/>
        <v>0</v>
      </c>
      <c r="CQE30" s="128">
        <f t="shared" si="40"/>
        <v>0</v>
      </c>
      <c r="CQF30" s="128">
        <f t="shared" si="40"/>
        <v>0</v>
      </c>
      <c r="CQG30" s="128">
        <f t="shared" si="40"/>
        <v>0</v>
      </c>
      <c r="CQH30" s="128">
        <f t="shared" si="40"/>
        <v>0</v>
      </c>
      <c r="CQI30" s="128">
        <f t="shared" si="40"/>
        <v>0</v>
      </c>
      <c r="CQJ30" s="128">
        <f t="shared" si="40"/>
        <v>0</v>
      </c>
      <c r="CQK30" s="128">
        <f t="shared" si="40"/>
        <v>0</v>
      </c>
      <c r="CQL30" s="128">
        <f t="shared" si="40"/>
        <v>0</v>
      </c>
      <c r="CQM30" s="128">
        <f t="shared" si="40"/>
        <v>0</v>
      </c>
      <c r="CQN30" s="128">
        <f t="shared" si="40"/>
        <v>0</v>
      </c>
      <c r="CQO30" s="128">
        <f t="shared" si="40"/>
        <v>0</v>
      </c>
      <c r="CQP30" s="128">
        <f t="shared" si="40"/>
        <v>0</v>
      </c>
      <c r="CQQ30" s="128">
        <f t="shared" si="40"/>
        <v>0</v>
      </c>
      <c r="CQR30" s="128">
        <f t="shared" si="40"/>
        <v>0</v>
      </c>
      <c r="CQS30" s="128">
        <f t="shared" si="40"/>
        <v>0</v>
      </c>
      <c r="CQT30" s="128">
        <f t="shared" si="40"/>
        <v>0</v>
      </c>
      <c r="CQU30" s="128">
        <f t="shared" si="40"/>
        <v>0</v>
      </c>
      <c r="CQV30" s="128">
        <f t="shared" si="40"/>
        <v>0</v>
      </c>
      <c r="CQW30" s="128">
        <f t="shared" si="40"/>
        <v>0</v>
      </c>
      <c r="CQX30" s="128">
        <f t="shared" si="40"/>
        <v>0</v>
      </c>
      <c r="CQY30" s="128">
        <f t="shared" si="40"/>
        <v>0</v>
      </c>
      <c r="CQZ30" s="128">
        <f t="shared" si="40"/>
        <v>0</v>
      </c>
      <c r="CRA30" s="128">
        <f t="shared" si="40"/>
        <v>0</v>
      </c>
      <c r="CRB30" s="128">
        <f t="shared" si="40"/>
        <v>0</v>
      </c>
      <c r="CRC30" s="128">
        <f t="shared" ref="CRC30:CTN30" si="41">SUM(CRC10:CRC29)</f>
        <v>0</v>
      </c>
      <c r="CRD30" s="128">
        <f t="shared" si="41"/>
        <v>0</v>
      </c>
      <c r="CRE30" s="128">
        <f t="shared" si="41"/>
        <v>0</v>
      </c>
      <c r="CRF30" s="128">
        <f t="shared" si="41"/>
        <v>0</v>
      </c>
      <c r="CRG30" s="128">
        <f t="shared" si="41"/>
        <v>0</v>
      </c>
      <c r="CRH30" s="128">
        <f t="shared" si="41"/>
        <v>0</v>
      </c>
      <c r="CRI30" s="128">
        <f t="shared" si="41"/>
        <v>0</v>
      </c>
      <c r="CRJ30" s="128">
        <f t="shared" si="41"/>
        <v>0</v>
      </c>
      <c r="CRK30" s="128">
        <f t="shared" si="41"/>
        <v>0</v>
      </c>
      <c r="CRL30" s="128">
        <f t="shared" si="41"/>
        <v>0</v>
      </c>
      <c r="CRM30" s="128">
        <f t="shared" si="41"/>
        <v>0</v>
      </c>
      <c r="CRN30" s="128">
        <f t="shared" si="41"/>
        <v>0</v>
      </c>
      <c r="CRO30" s="128">
        <f t="shared" si="41"/>
        <v>0</v>
      </c>
      <c r="CRP30" s="128">
        <f t="shared" si="41"/>
        <v>0</v>
      </c>
      <c r="CRQ30" s="128">
        <f t="shared" si="41"/>
        <v>0</v>
      </c>
      <c r="CRR30" s="128">
        <f t="shared" si="41"/>
        <v>0</v>
      </c>
      <c r="CRS30" s="128">
        <f t="shared" si="41"/>
        <v>0</v>
      </c>
      <c r="CRT30" s="128">
        <f t="shared" si="41"/>
        <v>0</v>
      </c>
      <c r="CRU30" s="128">
        <f t="shared" si="41"/>
        <v>0</v>
      </c>
      <c r="CRV30" s="128">
        <f t="shared" si="41"/>
        <v>0</v>
      </c>
      <c r="CRW30" s="128">
        <f t="shared" si="41"/>
        <v>0</v>
      </c>
      <c r="CRX30" s="128">
        <f t="shared" si="41"/>
        <v>0</v>
      </c>
      <c r="CRY30" s="128">
        <f t="shared" si="41"/>
        <v>0</v>
      </c>
      <c r="CRZ30" s="128">
        <f t="shared" si="41"/>
        <v>0</v>
      </c>
      <c r="CSA30" s="128">
        <f t="shared" si="41"/>
        <v>0</v>
      </c>
      <c r="CSB30" s="128">
        <f t="shared" si="41"/>
        <v>0</v>
      </c>
      <c r="CSC30" s="128">
        <f t="shared" si="41"/>
        <v>0</v>
      </c>
      <c r="CSD30" s="128">
        <f t="shared" si="41"/>
        <v>0</v>
      </c>
      <c r="CSE30" s="128">
        <f t="shared" si="41"/>
        <v>0</v>
      </c>
      <c r="CSF30" s="128">
        <f t="shared" si="41"/>
        <v>0</v>
      </c>
      <c r="CSG30" s="128">
        <f t="shared" si="41"/>
        <v>0</v>
      </c>
      <c r="CSH30" s="128">
        <f t="shared" si="41"/>
        <v>0</v>
      </c>
      <c r="CSI30" s="128">
        <f t="shared" si="41"/>
        <v>0</v>
      </c>
      <c r="CSJ30" s="128">
        <f t="shared" si="41"/>
        <v>0</v>
      </c>
      <c r="CSK30" s="128">
        <f t="shared" si="41"/>
        <v>0</v>
      </c>
      <c r="CSL30" s="128">
        <f t="shared" si="41"/>
        <v>0</v>
      </c>
      <c r="CSM30" s="128">
        <f t="shared" si="41"/>
        <v>0</v>
      </c>
      <c r="CSN30" s="128">
        <f t="shared" si="41"/>
        <v>0</v>
      </c>
      <c r="CSO30" s="128">
        <f t="shared" si="41"/>
        <v>0</v>
      </c>
      <c r="CSP30" s="128">
        <f t="shared" si="41"/>
        <v>0</v>
      </c>
      <c r="CSQ30" s="128">
        <f t="shared" si="41"/>
        <v>0</v>
      </c>
      <c r="CSR30" s="128">
        <f t="shared" si="41"/>
        <v>0</v>
      </c>
      <c r="CSS30" s="128">
        <f t="shared" si="41"/>
        <v>0</v>
      </c>
      <c r="CST30" s="128">
        <f t="shared" si="41"/>
        <v>0</v>
      </c>
      <c r="CSU30" s="128">
        <f t="shared" si="41"/>
        <v>0</v>
      </c>
      <c r="CSV30" s="128">
        <f t="shared" si="41"/>
        <v>0</v>
      </c>
      <c r="CSW30" s="128">
        <f t="shared" si="41"/>
        <v>0</v>
      </c>
      <c r="CSX30" s="128">
        <f t="shared" si="41"/>
        <v>0</v>
      </c>
      <c r="CSY30" s="128">
        <f t="shared" si="41"/>
        <v>0</v>
      </c>
      <c r="CSZ30" s="128">
        <f t="shared" si="41"/>
        <v>0</v>
      </c>
      <c r="CTA30" s="128">
        <f t="shared" si="41"/>
        <v>0</v>
      </c>
      <c r="CTB30" s="128">
        <f t="shared" si="41"/>
        <v>0</v>
      </c>
      <c r="CTC30" s="128">
        <f t="shared" si="41"/>
        <v>0</v>
      </c>
      <c r="CTD30" s="128">
        <f t="shared" si="41"/>
        <v>0</v>
      </c>
      <c r="CTE30" s="128">
        <f t="shared" si="41"/>
        <v>0</v>
      </c>
      <c r="CTF30" s="128">
        <f t="shared" si="41"/>
        <v>0</v>
      </c>
      <c r="CTG30" s="128">
        <f t="shared" si="41"/>
        <v>0</v>
      </c>
      <c r="CTH30" s="128">
        <f t="shared" si="41"/>
        <v>0</v>
      </c>
      <c r="CTI30" s="128">
        <f t="shared" si="41"/>
        <v>0</v>
      </c>
      <c r="CTJ30" s="128">
        <f t="shared" si="41"/>
        <v>0</v>
      </c>
      <c r="CTK30" s="128">
        <f t="shared" si="41"/>
        <v>0</v>
      </c>
      <c r="CTL30" s="128">
        <f t="shared" si="41"/>
        <v>0</v>
      </c>
      <c r="CTM30" s="128">
        <f t="shared" si="41"/>
        <v>0</v>
      </c>
      <c r="CTN30" s="128">
        <f t="shared" si="41"/>
        <v>0</v>
      </c>
      <c r="CTO30" s="128">
        <f t="shared" ref="CTO30:CVZ30" si="42">SUM(CTO10:CTO29)</f>
        <v>0</v>
      </c>
      <c r="CTP30" s="128">
        <f t="shared" si="42"/>
        <v>0</v>
      </c>
      <c r="CTQ30" s="128">
        <f t="shared" si="42"/>
        <v>0</v>
      </c>
      <c r="CTR30" s="128">
        <f t="shared" si="42"/>
        <v>0</v>
      </c>
      <c r="CTS30" s="128">
        <f t="shared" si="42"/>
        <v>0</v>
      </c>
      <c r="CTT30" s="128">
        <f t="shared" si="42"/>
        <v>0</v>
      </c>
      <c r="CTU30" s="128">
        <f t="shared" si="42"/>
        <v>0</v>
      </c>
      <c r="CTV30" s="128">
        <f t="shared" si="42"/>
        <v>0</v>
      </c>
      <c r="CTW30" s="128">
        <f t="shared" si="42"/>
        <v>0</v>
      </c>
      <c r="CTX30" s="128">
        <f t="shared" si="42"/>
        <v>0</v>
      </c>
      <c r="CTY30" s="128">
        <f t="shared" si="42"/>
        <v>0</v>
      </c>
      <c r="CTZ30" s="128">
        <f t="shared" si="42"/>
        <v>0</v>
      </c>
      <c r="CUA30" s="128">
        <f t="shared" si="42"/>
        <v>0</v>
      </c>
      <c r="CUB30" s="128">
        <f t="shared" si="42"/>
        <v>0</v>
      </c>
      <c r="CUC30" s="128">
        <f t="shared" si="42"/>
        <v>0</v>
      </c>
      <c r="CUD30" s="128">
        <f t="shared" si="42"/>
        <v>0</v>
      </c>
      <c r="CUE30" s="128">
        <f t="shared" si="42"/>
        <v>0</v>
      </c>
      <c r="CUF30" s="128">
        <f t="shared" si="42"/>
        <v>0</v>
      </c>
      <c r="CUG30" s="128">
        <f t="shared" si="42"/>
        <v>0</v>
      </c>
      <c r="CUH30" s="128">
        <f t="shared" si="42"/>
        <v>0</v>
      </c>
      <c r="CUI30" s="128">
        <f t="shared" si="42"/>
        <v>0</v>
      </c>
      <c r="CUJ30" s="128">
        <f t="shared" si="42"/>
        <v>0</v>
      </c>
      <c r="CUK30" s="128">
        <f t="shared" si="42"/>
        <v>0</v>
      </c>
      <c r="CUL30" s="128">
        <f t="shared" si="42"/>
        <v>0</v>
      </c>
      <c r="CUM30" s="128">
        <f t="shared" si="42"/>
        <v>0</v>
      </c>
      <c r="CUN30" s="128">
        <f t="shared" si="42"/>
        <v>0</v>
      </c>
      <c r="CUO30" s="128">
        <f t="shared" si="42"/>
        <v>0</v>
      </c>
      <c r="CUP30" s="128">
        <f t="shared" si="42"/>
        <v>0</v>
      </c>
      <c r="CUQ30" s="128">
        <f t="shared" si="42"/>
        <v>0</v>
      </c>
      <c r="CUR30" s="128">
        <f t="shared" si="42"/>
        <v>0</v>
      </c>
      <c r="CUS30" s="128">
        <f t="shared" si="42"/>
        <v>0</v>
      </c>
      <c r="CUT30" s="128">
        <f t="shared" si="42"/>
        <v>0</v>
      </c>
      <c r="CUU30" s="128">
        <f t="shared" si="42"/>
        <v>0</v>
      </c>
      <c r="CUV30" s="128">
        <f t="shared" si="42"/>
        <v>0</v>
      </c>
      <c r="CUW30" s="128">
        <f t="shared" si="42"/>
        <v>0</v>
      </c>
      <c r="CUX30" s="128">
        <f t="shared" si="42"/>
        <v>0</v>
      </c>
      <c r="CUY30" s="128">
        <f t="shared" si="42"/>
        <v>0</v>
      </c>
      <c r="CUZ30" s="128">
        <f t="shared" si="42"/>
        <v>0</v>
      </c>
      <c r="CVA30" s="128">
        <f t="shared" si="42"/>
        <v>0</v>
      </c>
      <c r="CVB30" s="128">
        <f t="shared" si="42"/>
        <v>0</v>
      </c>
      <c r="CVC30" s="128">
        <f t="shared" si="42"/>
        <v>0</v>
      </c>
      <c r="CVD30" s="128">
        <f t="shared" si="42"/>
        <v>0</v>
      </c>
      <c r="CVE30" s="128">
        <f t="shared" si="42"/>
        <v>0</v>
      </c>
      <c r="CVF30" s="128">
        <f t="shared" si="42"/>
        <v>0</v>
      </c>
      <c r="CVG30" s="128">
        <f t="shared" si="42"/>
        <v>0</v>
      </c>
      <c r="CVH30" s="128">
        <f t="shared" si="42"/>
        <v>0</v>
      </c>
      <c r="CVI30" s="128">
        <f t="shared" si="42"/>
        <v>0</v>
      </c>
      <c r="CVJ30" s="128">
        <f t="shared" si="42"/>
        <v>0</v>
      </c>
      <c r="CVK30" s="128">
        <f t="shared" si="42"/>
        <v>0</v>
      </c>
      <c r="CVL30" s="128">
        <f t="shared" si="42"/>
        <v>0</v>
      </c>
      <c r="CVM30" s="128">
        <f t="shared" si="42"/>
        <v>0</v>
      </c>
      <c r="CVN30" s="128">
        <f t="shared" si="42"/>
        <v>0</v>
      </c>
      <c r="CVO30" s="128">
        <f t="shared" si="42"/>
        <v>0</v>
      </c>
      <c r="CVP30" s="128">
        <f t="shared" si="42"/>
        <v>0</v>
      </c>
      <c r="CVQ30" s="128">
        <f t="shared" si="42"/>
        <v>0</v>
      </c>
      <c r="CVR30" s="128">
        <f t="shared" si="42"/>
        <v>0</v>
      </c>
      <c r="CVS30" s="128">
        <f t="shared" si="42"/>
        <v>0</v>
      </c>
      <c r="CVT30" s="128">
        <f t="shared" si="42"/>
        <v>0</v>
      </c>
      <c r="CVU30" s="128">
        <f t="shared" si="42"/>
        <v>0</v>
      </c>
      <c r="CVV30" s="128">
        <f t="shared" si="42"/>
        <v>0</v>
      </c>
      <c r="CVW30" s="128">
        <f t="shared" si="42"/>
        <v>0</v>
      </c>
      <c r="CVX30" s="128">
        <f t="shared" si="42"/>
        <v>0</v>
      </c>
      <c r="CVY30" s="128">
        <f t="shared" si="42"/>
        <v>0</v>
      </c>
      <c r="CVZ30" s="128">
        <f t="shared" si="42"/>
        <v>0</v>
      </c>
      <c r="CWA30" s="128">
        <f t="shared" ref="CWA30:CYL30" si="43">SUM(CWA10:CWA29)</f>
        <v>0</v>
      </c>
      <c r="CWB30" s="128">
        <f t="shared" si="43"/>
        <v>0</v>
      </c>
      <c r="CWC30" s="128">
        <f t="shared" si="43"/>
        <v>0</v>
      </c>
      <c r="CWD30" s="128">
        <f t="shared" si="43"/>
        <v>0</v>
      </c>
      <c r="CWE30" s="128">
        <f t="shared" si="43"/>
        <v>0</v>
      </c>
      <c r="CWF30" s="128">
        <f t="shared" si="43"/>
        <v>0</v>
      </c>
      <c r="CWG30" s="128">
        <f t="shared" si="43"/>
        <v>0</v>
      </c>
      <c r="CWH30" s="128">
        <f t="shared" si="43"/>
        <v>0</v>
      </c>
      <c r="CWI30" s="128">
        <f t="shared" si="43"/>
        <v>0</v>
      </c>
      <c r="CWJ30" s="128">
        <f t="shared" si="43"/>
        <v>0</v>
      </c>
      <c r="CWK30" s="128">
        <f t="shared" si="43"/>
        <v>0</v>
      </c>
      <c r="CWL30" s="128">
        <f t="shared" si="43"/>
        <v>0</v>
      </c>
      <c r="CWM30" s="128">
        <f t="shared" si="43"/>
        <v>0</v>
      </c>
      <c r="CWN30" s="128">
        <f t="shared" si="43"/>
        <v>0</v>
      </c>
      <c r="CWO30" s="128">
        <f t="shared" si="43"/>
        <v>0</v>
      </c>
      <c r="CWP30" s="128">
        <f t="shared" si="43"/>
        <v>0</v>
      </c>
      <c r="CWQ30" s="128">
        <f t="shared" si="43"/>
        <v>0</v>
      </c>
      <c r="CWR30" s="128">
        <f t="shared" si="43"/>
        <v>0</v>
      </c>
      <c r="CWS30" s="128">
        <f t="shared" si="43"/>
        <v>0</v>
      </c>
      <c r="CWT30" s="128">
        <f t="shared" si="43"/>
        <v>0</v>
      </c>
      <c r="CWU30" s="128">
        <f t="shared" si="43"/>
        <v>0</v>
      </c>
      <c r="CWV30" s="128">
        <f t="shared" si="43"/>
        <v>0</v>
      </c>
      <c r="CWW30" s="128">
        <f t="shared" si="43"/>
        <v>0</v>
      </c>
      <c r="CWX30" s="128">
        <f t="shared" si="43"/>
        <v>0</v>
      </c>
      <c r="CWY30" s="128">
        <f t="shared" si="43"/>
        <v>0</v>
      </c>
      <c r="CWZ30" s="128">
        <f t="shared" si="43"/>
        <v>0</v>
      </c>
      <c r="CXA30" s="128">
        <f t="shared" si="43"/>
        <v>0</v>
      </c>
      <c r="CXB30" s="128">
        <f t="shared" si="43"/>
        <v>0</v>
      </c>
      <c r="CXC30" s="128">
        <f t="shared" si="43"/>
        <v>0</v>
      </c>
      <c r="CXD30" s="128">
        <f t="shared" si="43"/>
        <v>0</v>
      </c>
      <c r="CXE30" s="128">
        <f t="shared" si="43"/>
        <v>0</v>
      </c>
      <c r="CXF30" s="128">
        <f t="shared" si="43"/>
        <v>0</v>
      </c>
      <c r="CXG30" s="128">
        <f t="shared" si="43"/>
        <v>0</v>
      </c>
      <c r="CXH30" s="128">
        <f t="shared" si="43"/>
        <v>0</v>
      </c>
      <c r="CXI30" s="128">
        <f t="shared" si="43"/>
        <v>0</v>
      </c>
      <c r="CXJ30" s="128">
        <f t="shared" si="43"/>
        <v>0</v>
      </c>
      <c r="CXK30" s="128">
        <f t="shared" si="43"/>
        <v>0</v>
      </c>
      <c r="CXL30" s="128">
        <f t="shared" si="43"/>
        <v>0</v>
      </c>
      <c r="CXM30" s="128">
        <f t="shared" si="43"/>
        <v>0</v>
      </c>
      <c r="CXN30" s="128">
        <f t="shared" si="43"/>
        <v>0</v>
      </c>
      <c r="CXO30" s="128">
        <f t="shared" si="43"/>
        <v>0</v>
      </c>
      <c r="CXP30" s="128">
        <f t="shared" si="43"/>
        <v>0</v>
      </c>
      <c r="CXQ30" s="128">
        <f t="shared" si="43"/>
        <v>0</v>
      </c>
      <c r="CXR30" s="128">
        <f t="shared" si="43"/>
        <v>0</v>
      </c>
      <c r="CXS30" s="128">
        <f t="shared" si="43"/>
        <v>0</v>
      </c>
      <c r="CXT30" s="128">
        <f t="shared" si="43"/>
        <v>0</v>
      </c>
      <c r="CXU30" s="128">
        <f t="shared" si="43"/>
        <v>0</v>
      </c>
      <c r="CXV30" s="128">
        <f t="shared" si="43"/>
        <v>0</v>
      </c>
      <c r="CXW30" s="128">
        <f t="shared" si="43"/>
        <v>0</v>
      </c>
      <c r="CXX30" s="128">
        <f t="shared" si="43"/>
        <v>0</v>
      </c>
      <c r="CXY30" s="128">
        <f t="shared" si="43"/>
        <v>0</v>
      </c>
      <c r="CXZ30" s="128">
        <f t="shared" si="43"/>
        <v>0</v>
      </c>
      <c r="CYA30" s="128">
        <f t="shared" si="43"/>
        <v>0</v>
      </c>
      <c r="CYB30" s="128">
        <f t="shared" si="43"/>
        <v>0</v>
      </c>
      <c r="CYC30" s="128">
        <f t="shared" si="43"/>
        <v>0</v>
      </c>
      <c r="CYD30" s="128">
        <f t="shared" si="43"/>
        <v>0</v>
      </c>
      <c r="CYE30" s="128">
        <f t="shared" si="43"/>
        <v>0</v>
      </c>
      <c r="CYF30" s="128">
        <f t="shared" si="43"/>
        <v>0</v>
      </c>
      <c r="CYG30" s="128">
        <f t="shared" si="43"/>
        <v>0</v>
      </c>
      <c r="CYH30" s="128">
        <f t="shared" si="43"/>
        <v>0</v>
      </c>
      <c r="CYI30" s="128">
        <f t="shared" si="43"/>
        <v>0</v>
      </c>
      <c r="CYJ30" s="128">
        <f t="shared" si="43"/>
        <v>0</v>
      </c>
      <c r="CYK30" s="128">
        <f t="shared" si="43"/>
        <v>0</v>
      </c>
      <c r="CYL30" s="128">
        <f t="shared" si="43"/>
        <v>0</v>
      </c>
      <c r="CYM30" s="128">
        <f t="shared" ref="CYM30:DAX30" si="44">SUM(CYM10:CYM29)</f>
        <v>0</v>
      </c>
      <c r="CYN30" s="128">
        <f t="shared" si="44"/>
        <v>0</v>
      </c>
      <c r="CYO30" s="128">
        <f t="shared" si="44"/>
        <v>0</v>
      </c>
      <c r="CYP30" s="128">
        <f t="shared" si="44"/>
        <v>0</v>
      </c>
      <c r="CYQ30" s="128">
        <f t="shared" si="44"/>
        <v>0</v>
      </c>
      <c r="CYR30" s="128">
        <f t="shared" si="44"/>
        <v>0</v>
      </c>
      <c r="CYS30" s="128">
        <f t="shared" si="44"/>
        <v>0</v>
      </c>
      <c r="CYT30" s="128">
        <f t="shared" si="44"/>
        <v>0</v>
      </c>
      <c r="CYU30" s="128">
        <f t="shared" si="44"/>
        <v>0</v>
      </c>
      <c r="CYV30" s="128">
        <f t="shared" si="44"/>
        <v>0</v>
      </c>
      <c r="CYW30" s="128">
        <f t="shared" si="44"/>
        <v>0</v>
      </c>
      <c r="CYX30" s="128">
        <f t="shared" si="44"/>
        <v>0</v>
      </c>
      <c r="CYY30" s="128">
        <f t="shared" si="44"/>
        <v>0</v>
      </c>
      <c r="CYZ30" s="128">
        <f t="shared" si="44"/>
        <v>0</v>
      </c>
      <c r="CZA30" s="128">
        <f t="shared" si="44"/>
        <v>0</v>
      </c>
      <c r="CZB30" s="128">
        <f t="shared" si="44"/>
        <v>0</v>
      </c>
      <c r="CZC30" s="128">
        <f t="shared" si="44"/>
        <v>0</v>
      </c>
      <c r="CZD30" s="128">
        <f t="shared" si="44"/>
        <v>0</v>
      </c>
      <c r="CZE30" s="128">
        <f t="shared" si="44"/>
        <v>0</v>
      </c>
      <c r="CZF30" s="128">
        <f t="shared" si="44"/>
        <v>0</v>
      </c>
      <c r="CZG30" s="128">
        <f t="shared" si="44"/>
        <v>0</v>
      </c>
      <c r="CZH30" s="128">
        <f t="shared" si="44"/>
        <v>0</v>
      </c>
      <c r="CZI30" s="128">
        <f t="shared" si="44"/>
        <v>0</v>
      </c>
      <c r="CZJ30" s="128">
        <f t="shared" si="44"/>
        <v>0</v>
      </c>
      <c r="CZK30" s="128">
        <f t="shared" si="44"/>
        <v>0</v>
      </c>
      <c r="CZL30" s="128">
        <f t="shared" si="44"/>
        <v>0</v>
      </c>
      <c r="CZM30" s="128">
        <f t="shared" si="44"/>
        <v>0</v>
      </c>
      <c r="CZN30" s="128">
        <f t="shared" si="44"/>
        <v>0</v>
      </c>
      <c r="CZO30" s="128">
        <f t="shared" si="44"/>
        <v>0</v>
      </c>
      <c r="CZP30" s="128">
        <f t="shared" si="44"/>
        <v>0</v>
      </c>
      <c r="CZQ30" s="128">
        <f t="shared" si="44"/>
        <v>0</v>
      </c>
      <c r="CZR30" s="128">
        <f t="shared" si="44"/>
        <v>0</v>
      </c>
      <c r="CZS30" s="128">
        <f t="shared" si="44"/>
        <v>0</v>
      </c>
      <c r="CZT30" s="128">
        <f t="shared" si="44"/>
        <v>0</v>
      </c>
      <c r="CZU30" s="128">
        <f t="shared" si="44"/>
        <v>0</v>
      </c>
      <c r="CZV30" s="128">
        <f t="shared" si="44"/>
        <v>0</v>
      </c>
      <c r="CZW30" s="128">
        <f t="shared" si="44"/>
        <v>0</v>
      </c>
      <c r="CZX30" s="128">
        <f t="shared" si="44"/>
        <v>0</v>
      </c>
      <c r="CZY30" s="128">
        <f t="shared" si="44"/>
        <v>0</v>
      </c>
      <c r="CZZ30" s="128">
        <f t="shared" si="44"/>
        <v>0</v>
      </c>
      <c r="DAA30" s="128">
        <f t="shared" si="44"/>
        <v>0</v>
      </c>
      <c r="DAB30" s="128">
        <f t="shared" si="44"/>
        <v>0</v>
      </c>
      <c r="DAC30" s="128">
        <f t="shared" si="44"/>
        <v>0</v>
      </c>
      <c r="DAD30" s="128">
        <f t="shared" si="44"/>
        <v>0</v>
      </c>
      <c r="DAE30" s="128">
        <f t="shared" si="44"/>
        <v>0</v>
      </c>
      <c r="DAF30" s="128">
        <f t="shared" si="44"/>
        <v>0</v>
      </c>
      <c r="DAG30" s="128">
        <f t="shared" si="44"/>
        <v>0</v>
      </c>
      <c r="DAH30" s="128">
        <f t="shared" si="44"/>
        <v>0</v>
      </c>
      <c r="DAI30" s="128">
        <f t="shared" si="44"/>
        <v>0</v>
      </c>
      <c r="DAJ30" s="128">
        <f t="shared" si="44"/>
        <v>0</v>
      </c>
      <c r="DAK30" s="128">
        <f t="shared" si="44"/>
        <v>0</v>
      </c>
      <c r="DAL30" s="128">
        <f t="shared" si="44"/>
        <v>0</v>
      </c>
      <c r="DAM30" s="128">
        <f t="shared" si="44"/>
        <v>0</v>
      </c>
      <c r="DAN30" s="128">
        <f t="shared" si="44"/>
        <v>0</v>
      </c>
      <c r="DAO30" s="128">
        <f t="shared" si="44"/>
        <v>0</v>
      </c>
      <c r="DAP30" s="128">
        <f t="shared" si="44"/>
        <v>0</v>
      </c>
      <c r="DAQ30" s="128">
        <f t="shared" si="44"/>
        <v>0</v>
      </c>
      <c r="DAR30" s="128">
        <f t="shared" si="44"/>
        <v>0</v>
      </c>
      <c r="DAS30" s="128">
        <f t="shared" si="44"/>
        <v>0</v>
      </c>
      <c r="DAT30" s="128">
        <f t="shared" si="44"/>
        <v>0</v>
      </c>
      <c r="DAU30" s="128">
        <f t="shared" si="44"/>
        <v>0</v>
      </c>
      <c r="DAV30" s="128">
        <f t="shared" si="44"/>
        <v>0</v>
      </c>
      <c r="DAW30" s="128">
        <f t="shared" si="44"/>
        <v>0</v>
      </c>
      <c r="DAX30" s="128">
        <f t="shared" si="44"/>
        <v>0</v>
      </c>
      <c r="DAY30" s="128">
        <f t="shared" ref="DAY30:DDJ30" si="45">SUM(DAY10:DAY29)</f>
        <v>0</v>
      </c>
      <c r="DAZ30" s="128">
        <f t="shared" si="45"/>
        <v>0</v>
      </c>
      <c r="DBA30" s="128">
        <f t="shared" si="45"/>
        <v>0</v>
      </c>
      <c r="DBB30" s="128">
        <f t="shared" si="45"/>
        <v>0</v>
      </c>
      <c r="DBC30" s="128">
        <f t="shared" si="45"/>
        <v>0</v>
      </c>
      <c r="DBD30" s="128">
        <f t="shared" si="45"/>
        <v>0</v>
      </c>
      <c r="DBE30" s="128">
        <f t="shared" si="45"/>
        <v>0</v>
      </c>
      <c r="DBF30" s="128">
        <f t="shared" si="45"/>
        <v>0</v>
      </c>
      <c r="DBG30" s="128">
        <f t="shared" si="45"/>
        <v>0</v>
      </c>
      <c r="DBH30" s="128">
        <f t="shared" si="45"/>
        <v>0</v>
      </c>
      <c r="DBI30" s="128">
        <f t="shared" si="45"/>
        <v>0</v>
      </c>
      <c r="DBJ30" s="128">
        <f t="shared" si="45"/>
        <v>0</v>
      </c>
      <c r="DBK30" s="128">
        <f t="shared" si="45"/>
        <v>0</v>
      </c>
      <c r="DBL30" s="128">
        <f t="shared" si="45"/>
        <v>0</v>
      </c>
      <c r="DBM30" s="128">
        <f t="shared" si="45"/>
        <v>0</v>
      </c>
      <c r="DBN30" s="128">
        <f t="shared" si="45"/>
        <v>0</v>
      </c>
      <c r="DBO30" s="128">
        <f t="shared" si="45"/>
        <v>0</v>
      </c>
      <c r="DBP30" s="128">
        <f t="shared" si="45"/>
        <v>0</v>
      </c>
      <c r="DBQ30" s="128">
        <f t="shared" si="45"/>
        <v>0</v>
      </c>
      <c r="DBR30" s="128">
        <f t="shared" si="45"/>
        <v>0</v>
      </c>
      <c r="DBS30" s="128">
        <f t="shared" si="45"/>
        <v>0</v>
      </c>
      <c r="DBT30" s="128">
        <f t="shared" si="45"/>
        <v>0</v>
      </c>
      <c r="DBU30" s="128">
        <f t="shared" si="45"/>
        <v>0</v>
      </c>
      <c r="DBV30" s="128">
        <f t="shared" si="45"/>
        <v>0</v>
      </c>
      <c r="DBW30" s="128">
        <f t="shared" si="45"/>
        <v>0</v>
      </c>
      <c r="DBX30" s="128">
        <f t="shared" si="45"/>
        <v>0</v>
      </c>
      <c r="DBY30" s="128">
        <f t="shared" si="45"/>
        <v>0</v>
      </c>
      <c r="DBZ30" s="128">
        <f t="shared" si="45"/>
        <v>0</v>
      </c>
      <c r="DCA30" s="128">
        <f t="shared" si="45"/>
        <v>0</v>
      </c>
      <c r="DCB30" s="128">
        <f t="shared" si="45"/>
        <v>0</v>
      </c>
      <c r="DCC30" s="128">
        <f t="shared" si="45"/>
        <v>0</v>
      </c>
      <c r="DCD30" s="128">
        <f t="shared" si="45"/>
        <v>0</v>
      </c>
      <c r="DCE30" s="128">
        <f t="shared" si="45"/>
        <v>0</v>
      </c>
      <c r="DCF30" s="128">
        <f t="shared" si="45"/>
        <v>0</v>
      </c>
      <c r="DCG30" s="128">
        <f t="shared" si="45"/>
        <v>0</v>
      </c>
      <c r="DCH30" s="128">
        <f t="shared" si="45"/>
        <v>0</v>
      </c>
      <c r="DCI30" s="128">
        <f t="shared" si="45"/>
        <v>0</v>
      </c>
      <c r="DCJ30" s="128">
        <f t="shared" si="45"/>
        <v>0</v>
      </c>
      <c r="DCK30" s="128">
        <f t="shared" si="45"/>
        <v>0</v>
      </c>
      <c r="DCL30" s="128">
        <f t="shared" si="45"/>
        <v>0</v>
      </c>
      <c r="DCM30" s="128">
        <f t="shared" si="45"/>
        <v>0</v>
      </c>
      <c r="DCN30" s="128">
        <f t="shared" si="45"/>
        <v>0</v>
      </c>
      <c r="DCO30" s="128">
        <f t="shared" si="45"/>
        <v>0</v>
      </c>
      <c r="DCP30" s="128">
        <f t="shared" si="45"/>
        <v>0</v>
      </c>
      <c r="DCQ30" s="128">
        <f t="shared" si="45"/>
        <v>0</v>
      </c>
      <c r="DCR30" s="128">
        <f t="shared" si="45"/>
        <v>0</v>
      </c>
      <c r="DCS30" s="128">
        <f t="shared" si="45"/>
        <v>0</v>
      </c>
      <c r="DCT30" s="128">
        <f t="shared" si="45"/>
        <v>0</v>
      </c>
      <c r="DCU30" s="128">
        <f t="shared" si="45"/>
        <v>0</v>
      </c>
      <c r="DCV30" s="128">
        <f t="shared" si="45"/>
        <v>0</v>
      </c>
      <c r="DCW30" s="128">
        <f t="shared" si="45"/>
        <v>0</v>
      </c>
      <c r="DCX30" s="128">
        <f t="shared" si="45"/>
        <v>0</v>
      </c>
      <c r="DCY30" s="128">
        <f t="shared" si="45"/>
        <v>0</v>
      </c>
      <c r="DCZ30" s="128">
        <f t="shared" si="45"/>
        <v>0</v>
      </c>
      <c r="DDA30" s="128">
        <f t="shared" si="45"/>
        <v>0</v>
      </c>
      <c r="DDB30" s="128">
        <f t="shared" si="45"/>
        <v>0</v>
      </c>
      <c r="DDC30" s="128">
        <f t="shared" si="45"/>
        <v>0</v>
      </c>
      <c r="DDD30" s="128">
        <f t="shared" si="45"/>
        <v>0</v>
      </c>
      <c r="DDE30" s="128">
        <f t="shared" si="45"/>
        <v>0</v>
      </c>
      <c r="DDF30" s="128">
        <f t="shared" si="45"/>
        <v>0</v>
      </c>
      <c r="DDG30" s="128">
        <f t="shared" si="45"/>
        <v>0</v>
      </c>
      <c r="DDH30" s="128">
        <f t="shared" si="45"/>
        <v>0</v>
      </c>
      <c r="DDI30" s="128">
        <f t="shared" si="45"/>
        <v>0</v>
      </c>
      <c r="DDJ30" s="128">
        <f t="shared" si="45"/>
        <v>0</v>
      </c>
      <c r="DDK30" s="128">
        <f t="shared" ref="DDK30:DFV30" si="46">SUM(DDK10:DDK29)</f>
        <v>0</v>
      </c>
      <c r="DDL30" s="128">
        <f t="shared" si="46"/>
        <v>0</v>
      </c>
      <c r="DDM30" s="128">
        <f t="shared" si="46"/>
        <v>0</v>
      </c>
      <c r="DDN30" s="128">
        <f t="shared" si="46"/>
        <v>0</v>
      </c>
      <c r="DDO30" s="128">
        <f t="shared" si="46"/>
        <v>0</v>
      </c>
      <c r="DDP30" s="128">
        <f t="shared" si="46"/>
        <v>0</v>
      </c>
      <c r="DDQ30" s="128">
        <f t="shared" si="46"/>
        <v>0</v>
      </c>
      <c r="DDR30" s="128">
        <f t="shared" si="46"/>
        <v>0</v>
      </c>
      <c r="DDS30" s="128">
        <f t="shared" si="46"/>
        <v>0</v>
      </c>
      <c r="DDT30" s="128">
        <f t="shared" si="46"/>
        <v>0</v>
      </c>
      <c r="DDU30" s="128">
        <f t="shared" si="46"/>
        <v>0</v>
      </c>
      <c r="DDV30" s="128">
        <f t="shared" si="46"/>
        <v>0</v>
      </c>
      <c r="DDW30" s="128">
        <f t="shared" si="46"/>
        <v>0</v>
      </c>
      <c r="DDX30" s="128">
        <f t="shared" si="46"/>
        <v>0</v>
      </c>
      <c r="DDY30" s="128">
        <f t="shared" si="46"/>
        <v>0</v>
      </c>
      <c r="DDZ30" s="128">
        <f t="shared" si="46"/>
        <v>0</v>
      </c>
      <c r="DEA30" s="128">
        <f t="shared" si="46"/>
        <v>0</v>
      </c>
      <c r="DEB30" s="128">
        <f t="shared" si="46"/>
        <v>0</v>
      </c>
      <c r="DEC30" s="128">
        <f t="shared" si="46"/>
        <v>0</v>
      </c>
      <c r="DED30" s="128">
        <f t="shared" si="46"/>
        <v>0</v>
      </c>
      <c r="DEE30" s="128">
        <f t="shared" si="46"/>
        <v>0</v>
      </c>
      <c r="DEF30" s="128">
        <f t="shared" si="46"/>
        <v>0</v>
      </c>
      <c r="DEG30" s="128">
        <f t="shared" si="46"/>
        <v>0</v>
      </c>
      <c r="DEH30" s="128">
        <f t="shared" si="46"/>
        <v>0</v>
      </c>
      <c r="DEI30" s="128">
        <f t="shared" si="46"/>
        <v>0</v>
      </c>
      <c r="DEJ30" s="128">
        <f t="shared" si="46"/>
        <v>0</v>
      </c>
      <c r="DEK30" s="128">
        <f t="shared" si="46"/>
        <v>0</v>
      </c>
      <c r="DEL30" s="128">
        <f t="shared" si="46"/>
        <v>0</v>
      </c>
      <c r="DEM30" s="128">
        <f t="shared" si="46"/>
        <v>0</v>
      </c>
      <c r="DEN30" s="128">
        <f t="shared" si="46"/>
        <v>0</v>
      </c>
      <c r="DEO30" s="128">
        <f t="shared" si="46"/>
        <v>0</v>
      </c>
      <c r="DEP30" s="128">
        <f t="shared" si="46"/>
        <v>0</v>
      </c>
      <c r="DEQ30" s="128">
        <f t="shared" si="46"/>
        <v>0</v>
      </c>
      <c r="DER30" s="128">
        <f t="shared" si="46"/>
        <v>0</v>
      </c>
      <c r="DES30" s="128">
        <f t="shared" si="46"/>
        <v>0</v>
      </c>
      <c r="DET30" s="128">
        <f t="shared" si="46"/>
        <v>0</v>
      </c>
      <c r="DEU30" s="128">
        <f t="shared" si="46"/>
        <v>0</v>
      </c>
      <c r="DEV30" s="128">
        <f t="shared" si="46"/>
        <v>0</v>
      </c>
      <c r="DEW30" s="128">
        <f t="shared" si="46"/>
        <v>0</v>
      </c>
      <c r="DEX30" s="128">
        <f t="shared" si="46"/>
        <v>0</v>
      </c>
      <c r="DEY30" s="128">
        <f t="shared" si="46"/>
        <v>0</v>
      </c>
      <c r="DEZ30" s="128">
        <f t="shared" si="46"/>
        <v>0</v>
      </c>
      <c r="DFA30" s="128">
        <f t="shared" si="46"/>
        <v>0</v>
      </c>
      <c r="DFB30" s="128">
        <f t="shared" si="46"/>
        <v>0</v>
      </c>
      <c r="DFC30" s="128">
        <f t="shared" si="46"/>
        <v>0</v>
      </c>
      <c r="DFD30" s="128">
        <f t="shared" si="46"/>
        <v>0</v>
      </c>
      <c r="DFE30" s="128">
        <f t="shared" si="46"/>
        <v>0</v>
      </c>
      <c r="DFF30" s="128">
        <f t="shared" si="46"/>
        <v>0</v>
      </c>
      <c r="DFG30" s="128">
        <f t="shared" si="46"/>
        <v>0</v>
      </c>
      <c r="DFH30" s="128">
        <f t="shared" si="46"/>
        <v>0</v>
      </c>
      <c r="DFI30" s="128">
        <f t="shared" si="46"/>
        <v>0</v>
      </c>
      <c r="DFJ30" s="128">
        <f t="shared" si="46"/>
        <v>0</v>
      </c>
      <c r="DFK30" s="128">
        <f t="shared" si="46"/>
        <v>0</v>
      </c>
      <c r="DFL30" s="128">
        <f t="shared" si="46"/>
        <v>0</v>
      </c>
      <c r="DFM30" s="128">
        <f t="shared" si="46"/>
        <v>0</v>
      </c>
      <c r="DFN30" s="128">
        <f t="shared" si="46"/>
        <v>0</v>
      </c>
      <c r="DFO30" s="128">
        <f t="shared" si="46"/>
        <v>0</v>
      </c>
      <c r="DFP30" s="128">
        <f t="shared" si="46"/>
        <v>0</v>
      </c>
      <c r="DFQ30" s="128">
        <f t="shared" si="46"/>
        <v>0</v>
      </c>
      <c r="DFR30" s="128">
        <f t="shared" si="46"/>
        <v>0</v>
      </c>
      <c r="DFS30" s="128">
        <f t="shared" si="46"/>
        <v>0</v>
      </c>
      <c r="DFT30" s="128">
        <f t="shared" si="46"/>
        <v>0</v>
      </c>
      <c r="DFU30" s="128">
        <f t="shared" si="46"/>
        <v>0</v>
      </c>
      <c r="DFV30" s="128">
        <f t="shared" si="46"/>
        <v>0</v>
      </c>
      <c r="DFW30" s="128">
        <f t="shared" ref="DFW30:DIH30" si="47">SUM(DFW10:DFW29)</f>
        <v>0</v>
      </c>
      <c r="DFX30" s="128">
        <f t="shared" si="47"/>
        <v>0</v>
      </c>
      <c r="DFY30" s="128">
        <f t="shared" si="47"/>
        <v>0</v>
      </c>
      <c r="DFZ30" s="128">
        <f t="shared" si="47"/>
        <v>0</v>
      </c>
      <c r="DGA30" s="128">
        <f t="shared" si="47"/>
        <v>0</v>
      </c>
      <c r="DGB30" s="128">
        <f t="shared" si="47"/>
        <v>0</v>
      </c>
      <c r="DGC30" s="128">
        <f t="shared" si="47"/>
        <v>0</v>
      </c>
      <c r="DGD30" s="128">
        <f t="shared" si="47"/>
        <v>0</v>
      </c>
      <c r="DGE30" s="128">
        <f t="shared" si="47"/>
        <v>0</v>
      </c>
      <c r="DGF30" s="128">
        <f t="shared" si="47"/>
        <v>0</v>
      </c>
      <c r="DGG30" s="128">
        <f t="shared" si="47"/>
        <v>0</v>
      </c>
      <c r="DGH30" s="128">
        <f t="shared" si="47"/>
        <v>0</v>
      </c>
      <c r="DGI30" s="128">
        <f t="shared" si="47"/>
        <v>0</v>
      </c>
      <c r="DGJ30" s="128">
        <f t="shared" si="47"/>
        <v>0</v>
      </c>
      <c r="DGK30" s="128">
        <f t="shared" si="47"/>
        <v>0</v>
      </c>
      <c r="DGL30" s="128">
        <f t="shared" si="47"/>
        <v>0</v>
      </c>
      <c r="DGM30" s="128">
        <f t="shared" si="47"/>
        <v>0</v>
      </c>
      <c r="DGN30" s="128">
        <f t="shared" si="47"/>
        <v>0</v>
      </c>
      <c r="DGO30" s="128">
        <f t="shared" si="47"/>
        <v>0</v>
      </c>
      <c r="DGP30" s="128">
        <f t="shared" si="47"/>
        <v>0</v>
      </c>
      <c r="DGQ30" s="128">
        <f t="shared" si="47"/>
        <v>0</v>
      </c>
      <c r="DGR30" s="128">
        <f t="shared" si="47"/>
        <v>0</v>
      </c>
      <c r="DGS30" s="128">
        <f t="shared" si="47"/>
        <v>0</v>
      </c>
      <c r="DGT30" s="128">
        <f t="shared" si="47"/>
        <v>0</v>
      </c>
      <c r="DGU30" s="128">
        <f t="shared" si="47"/>
        <v>0</v>
      </c>
      <c r="DGV30" s="128">
        <f t="shared" si="47"/>
        <v>0</v>
      </c>
      <c r="DGW30" s="128">
        <f t="shared" si="47"/>
        <v>0</v>
      </c>
      <c r="DGX30" s="128">
        <f t="shared" si="47"/>
        <v>0</v>
      </c>
      <c r="DGY30" s="128">
        <f t="shared" si="47"/>
        <v>0</v>
      </c>
      <c r="DGZ30" s="128">
        <f t="shared" si="47"/>
        <v>0</v>
      </c>
      <c r="DHA30" s="128">
        <f t="shared" si="47"/>
        <v>0</v>
      </c>
      <c r="DHB30" s="128">
        <f t="shared" si="47"/>
        <v>0</v>
      </c>
      <c r="DHC30" s="128">
        <f t="shared" si="47"/>
        <v>0</v>
      </c>
      <c r="DHD30" s="128">
        <f t="shared" si="47"/>
        <v>0</v>
      </c>
      <c r="DHE30" s="128">
        <f t="shared" si="47"/>
        <v>0</v>
      </c>
      <c r="DHF30" s="128">
        <f t="shared" si="47"/>
        <v>0</v>
      </c>
      <c r="DHG30" s="128">
        <f t="shared" si="47"/>
        <v>0</v>
      </c>
      <c r="DHH30" s="128">
        <f t="shared" si="47"/>
        <v>0</v>
      </c>
      <c r="DHI30" s="128">
        <f t="shared" si="47"/>
        <v>0</v>
      </c>
      <c r="DHJ30" s="128">
        <f t="shared" si="47"/>
        <v>0</v>
      </c>
      <c r="DHK30" s="128">
        <f t="shared" si="47"/>
        <v>0</v>
      </c>
      <c r="DHL30" s="128">
        <f t="shared" si="47"/>
        <v>0</v>
      </c>
      <c r="DHM30" s="128">
        <f t="shared" si="47"/>
        <v>0</v>
      </c>
      <c r="DHN30" s="128">
        <f t="shared" si="47"/>
        <v>0</v>
      </c>
      <c r="DHO30" s="128">
        <f t="shared" si="47"/>
        <v>0</v>
      </c>
      <c r="DHP30" s="128">
        <f t="shared" si="47"/>
        <v>0</v>
      </c>
      <c r="DHQ30" s="128">
        <f t="shared" si="47"/>
        <v>0</v>
      </c>
      <c r="DHR30" s="128">
        <f t="shared" si="47"/>
        <v>0</v>
      </c>
      <c r="DHS30" s="128">
        <f t="shared" si="47"/>
        <v>0</v>
      </c>
      <c r="DHT30" s="128">
        <f t="shared" si="47"/>
        <v>0</v>
      </c>
      <c r="DHU30" s="128">
        <f t="shared" si="47"/>
        <v>0</v>
      </c>
      <c r="DHV30" s="128">
        <f t="shared" si="47"/>
        <v>0</v>
      </c>
      <c r="DHW30" s="128">
        <f t="shared" si="47"/>
        <v>0</v>
      </c>
      <c r="DHX30" s="128">
        <f t="shared" si="47"/>
        <v>0</v>
      </c>
      <c r="DHY30" s="128">
        <f t="shared" si="47"/>
        <v>0</v>
      </c>
      <c r="DHZ30" s="128">
        <f t="shared" si="47"/>
        <v>0</v>
      </c>
      <c r="DIA30" s="128">
        <f t="shared" si="47"/>
        <v>0</v>
      </c>
      <c r="DIB30" s="128">
        <f t="shared" si="47"/>
        <v>0</v>
      </c>
      <c r="DIC30" s="128">
        <f t="shared" si="47"/>
        <v>0</v>
      </c>
      <c r="DID30" s="128">
        <f t="shared" si="47"/>
        <v>0</v>
      </c>
      <c r="DIE30" s="128">
        <f t="shared" si="47"/>
        <v>0</v>
      </c>
      <c r="DIF30" s="128">
        <f t="shared" si="47"/>
        <v>0</v>
      </c>
      <c r="DIG30" s="128">
        <f t="shared" si="47"/>
        <v>0</v>
      </c>
      <c r="DIH30" s="128">
        <f t="shared" si="47"/>
        <v>0</v>
      </c>
      <c r="DII30" s="128">
        <f t="shared" ref="DII30:DKT30" si="48">SUM(DII10:DII29)</f>
        <v>0</v>
      </c>
      <c r="DIJ30" s="128">
        <f t="shared" si="48"/>
        <v>0</v>
      </c>
      <c r="DIK30" s="128">
        <f t="shared" si="48"/>
        <v>0</v>
      </c>
      <c r="DIL30" s="128">
        <f t="shared" si="48"/>
        <v>0</v>
      </c>
      <c r="DIM30" s="128">
        <f t="shared" si="48"/>
        <v>0</v>
      </c>
      <c r="DIN30" s="128">
        <f t="shared" si="48"/>
        <v>0</v>
      </c>
      <c r="DIO30" s="128">
        <f t="shared" si="48"/>
        <v>0</v>
      </c>
      <c r="DIP30" s="128">
        <f t="shared" si="48"/>
        <v>0</v>
      </c>
      <c r="DIQ30" s="128">
        <f t="shared" si="48"/>
        <v>0</v>
      </c>
      <c r="DIR30" s="128">
        <f t="shared" si="48"/>
        <v>0</v>
      </c>
      <c r="DIS30" s="128">
        <f t="shared" si="48"/>
        <v>0</v>
      </c>
      <c r="DIT30" s="128">
        <f t="shared" si="48"/>
        <v>0</v>
      </c>
      <c r="DIU30" s="128">
        <f t="shared" si="48"/>
        <v>0</v>
      </c>
      <c r="DIV30" s="128">
        <f t="shared" si="48"/>
        <v>0</v>
      </c>
      <c r="DIW30" s="128">
        <f t="shared" si="48"/>
        <v>0</v>
      </c>
      <c r="DIX30" s="128">
        <f t="shared" si="48"/>
        <v>0</v>
      </c>
      <c r="DIY30" s="128">
        <f t="shared" si="48"/>
        <v>0</v>
      </c>
      <c r="DIZ30" s="128">
        <f t="shared" si="48"/>
        <v>0</v>
      </c>
      <c r="DJA30" s="128">
        <f t="shared" si="48"/>
        <v>0</v>
      </c>
      <c r="DJB30" s="128">
        <f t="shared" si="48"/>
        <v>0</v>
      </c>
      <c r="DJC30" s="128">
        <f t="shared" si="48"/>
        <v>0</v>
      </c>
      <c r="DJD30" s="128">
        <f t="shared" si="48"/>
        <v>0</v>
      </c>
      <c r="DJE30" s="128">
        <f t="shared" si="48"/>
        <v>0</v>
      </c>
      <c r="DJF30" s="128">
        <f t="shared" si="48"/>
        <v>0</v>
      </c>
      <c r="DJG30" s="128">
        <f t="shared" si="48"/>
        <v>0</v>
      </c>
      <c r="DJH30" s="128">
        <f t="shared" si="48"/>
        <v>0</v>
      </c>
      <c r="DJI30" s="128">
        <f t="shared" si="48"/>
        <v>0</v>
      </c>
      <c r="DJJ30" s="128">
        <f t="shared" si="48"/>
        <v>0</v>
      </c>
      <c r="DJK30" s="128">
        <f t="shared" si="48"/>
        <v>0</v>
      </c>
      <c r="DJL30" s="128">
        <f t="shared" si="48"/>
        <v>0</v>
      </c>
      <c r="DJM30" s="128">
        <f t="shared" si="48"/>
        <v>0</v>
      </c>
      <c r="DJN30" s="128">
        <f t="shared" si="48"/>
        <v>0</v>
      </c>
      <c r="DJO30" s="128">
        <f t="shared" si="48"/>
        <v>0</v>
      </c>
      <c r="DJP30" s="128">
        <f t="shared" si="48"/>
        <v>0</v>
      </c>
      <c r="DJQ30" s="128">
        <f t="shared" si="48"/>
        <v>0</v>
      </c>
      <c r="DJR30" s="128">
        <f t="shared" si="48"/>
        <v>0</v>
      </c>
      <c r="DJS30" s="128">
        <f t="shared" si="48"/>
        <v>0</v>
      </c>
      <c r="DJT30" s="128">
        <f t="shared" si="48"/>
        <v>0</v>
      </c>
      <c r="DJU30" s="128">
        <f t="shared" si="48"/>
        <v>0</v>
      </c>
      <c r="DJV30" s="128">
        <f t="shared" si="48"/>
        <v>0</v>
      </c>
      <c r="DJW30" s="128">
        <f t="shared" si="48"/>
        <v>0</v>
      </c>
      <c r="DJX30" s="128">
        <f t="shared" si="48"/>
        <v>0</v>
      </c>
      <c r="DJY30" s="128">
        <f t="shared" si="48"/>
        <v>0</v>
      </c>
      <c r="DJZ30" s="128">
        <f t="shared" si="48"/>
        <v>0</v>
      </c>
      <c r="DKA30" s="128">
        <f t="shared" si="48"/>
        <v>0</v>
      </c>
      <c r="DKB30" s="128">
        <f t="shared" si="48"/>
        <v>0</v>
      </c>
      <c r="DKC30" s="128">
        <f t="shared" si="48"/>
        <v>0</v>
      </c>
      <c r="DKD30" s="128">
        <f t="shared" si="48"/>
        <v>0</v>
      </c>
      <c r="DKE30" s="128">
        <f t="shared" si="48"/>
        <v>0</v>
      </c>
      <c r="DKF30" s="128">
        <f t="shared" si="48"/>
        <v>0</v>
      </c>
      <c r="DKG30" s="128">
        <f t="shared" si="48"/>
        <v>0</v>
      </c>
      <c r="DKH30" s="128">
        <f t="shared" si="48"/>
        <v>0</v>
      </c>
      <c r="DKI30" s="128">
        <f t="shared" si="48"/>
        <v>0</v>
      </c>
      <c r="DKJ30" s="128">
        <f t="shared" si="48"/>
        <v>0</v>
      </c>
      <c r="DKK30" s="128">
        <f t="shared" si="48"/>
        <v>0</v>
      </c>
      <c r="DKL30" s="128">
        <f t="shared" si="48"/>
        <v>0</v>
      </c>
      <c r="DKM30" s="128">
        <f t="shared" si="48"/>
        <v>0</v>
      </c>
      <c r="DKN30" s="128">
        <f t="shared" si="48"/>
        <v>0</v>
      </c>
      <c r="DKO30" s="128">
        <f t="shared" si="48"/>
        <v>0</v>
      </c>
      <c r="DKP30" s="128">
        <f t="shared" si="48"/>
        <v>0</v>
      </c>
      <c r="DKQ30" s="128">
        <f t="shared" si="48"/>
        <v>0</v>
      </c>
      <c r="DKR30" s="128">
        <f t="shared" si="48"/>
        <v>0</v>
      </c>
      <c r="DKS30" s="128">
        <f t="shared" si="48"/>
        <v>0</v>
      </c>
      <c r="DKT30" s="128">
        <f t="shared" si="48"/>
        <v>0</v>
      </c>
      <c r="DKU30" s="128">
        <f t="shared" ref="DKU30:DNF30" si="49">SUM(DKU10:DKU29)</f>
        <v>0</v>
      </c>
      <c r="DKV30" s="128">
        <f t="shared" si="49"/>
        <v>0</v>
      </c>
      <c r="DKW30" s="128">
        <f t="shared" si="49"/>
        <v>0</v>
      </c>
      <c r="DKX30" s="128">
        <f t="shared" si="49"/>
        <v>0</v>
      </c>
      <c r="DKY30" s="128">
        <f t="shared" si="49"/>
        <v>0</v>
      </c>
      <c r="DKZ30" s="128">
        <f t="shared" si="49"/>
        <v>0</v>
      </c>
      <c r="DLA30" s="128">
        <f t="shared" si="49"/>
        <v>0</v>
      </c>
      <c r="DLB30" s="128">
        <f t="shared" si="49"/>
        <v>0</v>
      </c>
      <c r="DLC30" s="128">
        <f t="shared" si="49"/>
        <v>0</v>
      </c>
      <c r="DLD30" s="128">
        <f t="shared" si="49"/>
        <v>0</v>
      </c>
      <c r="DLE30" s="128">
        <f t="shared" si="49"/>
        <v>0</v>
      </c>
      <c r="DLF30" s="128">
        <f t="shared" si="49"/>
        <v>0</v>
      </c>
      <c r="DLG30" s="128">
        <f t="shared" si="49"/>
        <v>0</v>
      </c>
      <c r="DLH30" s="128">
        <f t="shared" si="49"/>
        <v>0</v>
      </c>
      <c r="DLI30" s="128">
        <f t="shared" si="49"/>
        <v>0</v>
      </c>
      <c r="DLJ30" s="128">
        <f t="shared" si="49"/>
        <v>0</v>
      </c>
      <c r="DLK30" s="128">
        <f t="shared" si="49"/>
        <v>0</v>
      </c>
      <c r="DLL30" s="128">
        <f t="shared" si="49"/>
        <v>0</v>
      </c>
      <c r="DLM30" s="128">
        <f t="shared" si="49"/>
        <v>0</v>
      </c>
      <c r="DLN30" s="128">
        <f t="shared" si="49"/>
        <v>0</v>
      </c>
      <c r="DLO30" s="128">
        <f t="shared" si="49"/>
        <v>0</v>
      </c>
      <c r="DLP30" s="128">
        <f t="shared" si="49"/>
        <v>0</v>
      </c>
      <c r="DLQ30" s="128">
        <f t="shared" si="49"/>
        <v>0</v>
      </c>
      <c r="DLR30" s="128">
        <f t="shared" si="49"/>
        <v>0</v>
      </c>
      <c r="DLS30" s="128">
        <f t="shared" si="49"/>
        <v>0</v>
      </c>
      <c r="DLT30" s="128">
        <f t="shared" si="49"/>
        <v>0</v>
      </c>
      <c r="DLU30" s="128">
        <f t="shared" si="49"/>
        <v>0</v>
      </c>
      <c r="DLV30" s="128">
        <f t="shared" si="49"/>
        <v>0</v>
      </c>
      <c r="DLW30" s="128">
        <f t="shared" si="49"/>
        <v>0</v>
      </c>
      <c r="DLX30" s="128">
        <f t="shared" si="49"/>
        <v>0</v>
      </c>
      <c r="DLY30" s="128">
        <f t="shared" si="49"/>
        <v>0</v>
      </c>
      <c r="DLZ30" s="128">
        <f t="shared" si="49"/>
        <v>0</v>
      </c>
      <c r="DMA30" s="128">
        <f t="shared" si="49"/>
        <v>0</v>
      </c>
      <c r="DMB30" s="128">
        <f t="shared" si="49"/>
        <v>0</v>
      </c>
      <c r="DMC30" s="128">
        <f t="shared" si="49"/>
        <v>0</v>
      </c>
      <c r="DMD30" s="128">
        <f t="shared" si="49"/>
        <v>0</v>
      </c>
      <c r="DME30" s="128">
        <f t="shared" si="49"/>
        <v>0</v>
      </c>
      <c r="DMF30" s="128">
        <f t="shared" si="49"/>
        <v>0</v>
      </c>
      <c r="DMG30" s="128">
        <f t="shared" si="49"/>
        <v>0</v>
      </c>
      <c r="DMH30" s="128">
        <f t="shared" si="49"/>
        <v>0</v>
      </c>
      <c r="DMI30" s="128">
        <f t="shared" si="49"/>
        <v>0</v>
      </c>
      <c r="DMJ30" s="128">
        <f t="shared" si="49"/>
        <v>0</v>
      </c>
      <c r="DMK30" s="128">
        <f t="shared" si="49"/>
        <v>0</v>
      </c>
      <c r="DML30" s="128">
        <f t="shared" si="49"/>
        <v>0</v>
      </c>
      <c r="DMM30" s="128">
        <f t="shared" si="49"/>
        <v>0</v>
      </c>
      <c r="DMN30" s="128">
        <f t="shared" si="49"/>
        <v>0</v>
      </c>
      <c r="DMO30" s="128">
        <f t="shared" si="49"/>
        <v>0</v>
      </c>
      <c r="DMP30" s="128">
        <f t="shared" si="49"/>
        <v>0</v>
      </c>
      <c r="DMQ30" s="128">
        <f t="shared" si="49"/>
        <v>0</v>
      </c>
      <c r="DMR30" s="128">
        <f t="shared" si="49"/>
        <v>0</v>
      </c>
      <c r="DMS30" s="128">
        <f t="shared" si="49"/>
        <v>0</v>
      </c>
      <c r="DMT30" s="128">
        <f t="shared" si="49"/>
        <v>0</v>
      </c>
      <c r="DMU30" s="128">
        <f t="shared" si="49"/>
        <v>0</v>
      </c>
      <c r="DMV30" s="128">
        <f t="shared" si="49"/>
        <v>0</v>
      </c>
      <c r="DMW30" s="128">
        <f t="shared" si="49"/>
        <v>0</v>
      </c>
      <c r="DMX30" s="128">
        <f t="shared" si="49"/>
        <v>0</v>
      </c>
      <c r="DMY30" s="128">
        <f t="shared" si="49"/>
        <v>0</v>
      </c>
      <c r="DMZ30" s="128">
        <f t="shared" si="49"/>
        <v>0</v>
      </c>
      <c r="DNA30" s="128">
        <f t="shared" si="49"/>
        <v>0</v>
      </c>
      <c r="DNB30" s="128">
        <f t="shared" si="49"/>
        <v>0</v>
      </c>
      <c r="DNC30" s="128">
        <f t="shared" si="49"/>
        <v>0</v>
      </c>
      <c r="DND30" s="128">
        <f t="shared" si="49"/>
        <v>0</v>
      </c>
      <c r="DNE30" s="128">
        <f t="shared" si="49"/>
        <v>0</v>
      </c>
      <c r="DNF30" s="128">
        <f t="shared" si="49"/>
        <v>0</v>
      </c>
      <c r="DNG30" s="128">
        <f t="shared" ref="DNG30:DPR30" si="50">SUM(DNG10:DNG29)</f>
        <v>0</v>
      </c>
      <c r="DNH30" s="128">
        <f t="shared" si="50"/>
        <v>0</v>
      </c>
      <c r="DNI30" s="128">
        <f t="shared" si="50"/>
        <v>0</v>
      </c>
      <c r="DNJ30" s="128">
        <f t="shared" si="50"/>
        <v>0</v>
      </c>
      <c r="DNK30" s="128">
        <f t="shared" si="50"/>
        <v>0</v>
      </c>
      <c r="DNL30" s="128">
        <f t="shared" si="50"/>
        <v>0</v>
      </c>
      <c r="DNM30" s="128">
        <f t="shared" si="50"/>
        <v>0</v>
      </c>
      <c r="DNN30" s="128">
        <f t="shared" si="50"/>
        <v>0</v>
      </c>
      <c r="DNO30" s="128">
        <f t="shared" si="50"/>
        <v>0</v>
      </c>
      <c r="DNP30" s="128">
        <f t="shared" si="50"/>
        <v>0</v>
      </c>
      <c r="DNQ30" s="128">
        <f t="shared" si="50"/>
        <v>0</v>
      </c>
      <c r="DNR30" s="128">
        <f t="shared" si="50"/>
        <v>0</v>
      </c>
      <c r="DNS30" s="128">
        <f t="shared" si="50"/>
        <v>0</v>
      </c>
      <c r="DNT30" s="128">
        <f t="shared" si="50"/>
        <v>0</v>
      </c>
      <c r="DNU30" s="128">
        <f t="shared" si="50"/>
        <v>0</v>
      </c>
      <c r="DNV30" s="128">
        <f t="shared" si="50"/>
        <v>0</v>
      </c>
      <c r="DNW30" s="128">
        <f t="shared" si="50"/>
        <v>0</v>
      </c>
      <c r="DNX30" s="128">
        <f t="shared" si="50"/>
        <v>0</v>
      </c>
      <c r="DNY30" s="128">
        <f t="shared" si="50"/>
        <v>0</v>
      </c>
      <c r="DNZ30" s="128">
        <f t="shared" si="50"/>
        <v>0</v>
      </c>
      <c r="DOA30" s="128">
        <f t="shared" si="50"/>
        <v>0</v>
      </c>
      <c r="DOB30" s="128">
        <f t="shared" si="50"/>
        <v>0</v>
      </c>
      <c r="DOC30" s="128">
        <f t="shared" si="50"/>
        <v>0</v>
      </c>
      <c r="DOD30" s="128">
        <f t="shared" si="50"/>
        <v>0</v>
      </c>
      <c r="DOE30" s="128">
        <f t="shared" si="50"/>
        <v>0</v>
      </c>
      <c r="DOF30" s="128">
        <f t="shared" si="50"/>
        <v>0</v>
      </c>
      <c r="DOG30" s="128">
        <f t="shared" si="50"/>
        <v>0</v>
      </c>
      <c r="DOH30" s="128">
        <f t="shared" si="50"/>
        <v>0</v>
      </c>
      <c r="DOI30" s="128">
        <f t="shared" si="50"/>
        <v>0</v>
      </c>
      <c r="DOJ30" s="128">
        <f t="shared" si="50"/>
        <v>0</v>
      </c>
      <c r="DOK30" s="128">
        <f t="shared" si="50"/>
        <v>0</v>
      </c>
      <c r="DOL30" s="128">
        <f t="shared" si="50"/>
        <v>0</v>
      </c>
      <c r="DOM30" s="128">
        <f t="shared" si="50"/>
        <v>0</v>
      </c>
      <c r="DON30" s="128">
        <f t="shared" si="50"/>
        <v>0</v>
      </c>
      <c r="DOO30" s="128">
        <f t="shared" si="50"/>
        <v>0</v>
      </c>
      <c r="DOP30" s="128">
        <f t="shared" si="50"/>
        <v>0</v>
      </c>
      <c r="DOQ30" s="128">
        <f t="shared" si="50"/>
        <v>0</v>
      </c>
      <c r="DOR30" s="128">
        <f t="shared" si="50"/>
        <v>0</v>
      </c>
      <c r="DOS30" s="128">
        <f t="shared" si="50"/>
        <v>0</v>
      </c>
      <c r="DOT30" s="128">
        <f t="shared" si="50"/>
        <v>0</v>
      </c>
      <c r="DOU30" s="128">
        <f t="shared" si="50"/>
        <v>0</v>
      </c>
      <c r="DOV30" s="128">
        <f t="shared" si="50"/>
        <v>0</v>
      </c>
      <c r="DOW30" s="128">
        <f t="shared" si="50"/>
        <v>0</v>
      </c>
      <c r="DOX30" s="128">
        <f t="shared" si="50"/>
        <v>0</v>
      </c>
      <c r="DOY30" s="128">
        <f t="shared" si="50"/>
        <v>0</v>
      </c>
      <c r="DOZ30" s="128">
        <f t="shared" si="50"/>
        <v>0</v>
      </c>
      <c r="DPA30" s="128">
        <f t="shared" si="50"/>
        <v>0</v>
      </c>
      <c r="DPB30" s="128">
        <f t="shared" si="50"/>
        <v>0</v>
      </c>
      <c r="DPC30" s="128">
        <f t="shared" si="50"/>
        <v>0</v>
      </c>
      <c r="DPD30" s="128">
        <f t="shared" si="50"/>
        <v>0</v>
      </c>
      <c r="DPE30" s="128">
        <f t="shared" si="50"/>
        <v>0</v>
      </c>
      <c r="DPF30" s="128">
        <f t="shared" si="50"/>
        <v>0</v>
      </c>
      <c r="DPG30" s="128">
        <f t="shared" si="50"/>
        <v>0</v>
      </c>
      <c r="DPH30" s="128">
        <f t="shared" si="50"/>
        <v>0</v>
      </c>
      <c r="DPI30" s="128">
        <f t="shared" si="50"/>
        <v>0</v>
      </c>
      <c r="DPJ30" s="128">
        <f t="shared" si="50"/>
        <v>0</v>
      </c>
      <c r="DPK30" s="128">
        <f t="shared" si="50"/>
        <v>0</v>
      </c>
      <c r="DPL30" s="128">
        <f t="shared" si="50"/>
        <v>0</v>
      </c>
      <c r="DPM30" s="128">
        <f t="shared" si="50"/>
        <v>0</v>
      </c>
      <c r="DPN30" s="128">
        <f t="shared" si="50"/>
        <v>0</v>
      </c>
      <c r="DPO30" s="128">
        <f t="shared" si="50"/>
        <v>0</v>
      </c>
      <c r="DPP30" s="128">
        <f t="shared" si="50"/>
        <v>0</v>
      </c>
      <c r="DPQ30" s="128">
        <f t="shared" si="50"/>
        <v>0</v>
      </c>
      <c r="DPR30" s="128">
        <f t="shared" si="50"/>
        <v>0</v>
      </c>
      <c r="DPS30" s="128">
        <f t="shared" ref="DPS30:DSD30" si="51">SUM(DPS10:DPS29)</f>
        <v>0</v>
      </c>
      <c r="DPT30" s="128">
        <f t="shared" si="51"/>
        <v>0</v>
      </c>
      <c r="DPU30" s="128">
        <f t="shared" si="51"/>
        <v>0</v>
      </c>
      <c r="DPV30" s="128">
        <f t="shared" si="51"/>
        <v>0</v>
      </c>
      <c r="DPW30" s="128">
        <f t="shared" si="51"/>
        <v>0</v>
      </c>
      <c r="DPX30" s="128">
        <f t="shared" si="51"/>
        <v>0</v>
      </c>
      <c r="DPY30" s="128">
        <f t="shared" si="51"/>
        <v>0</v>
      </c>
      <c r="DPZ30" s="128">
        <f t="shared" si="51"/>
        <v>0</v>
      </c>
      <c r="DQA30" s="128">
        <f t="shared" si="51"/>
        <v>0</v>
      </c>
      <c r="DQB30" s="128">
        <f t="shared" si="51"/>
        <v>0</v>
      </c>
      <c r="DQC30" s="128">
        <f t="shared" si="51"/>
        <v>0</v>
      </c>
      <c r="DQD30" s="128">
        <f t="shared" si="51"/>
        <v>0</v>
      </c>
      <c r="DQE30" s="128">
        <f t="shared" si="51"/>
        <v>0</v>
      </c>
      <c r="DQF30" s="128">
        <f t="shared" si="51"/>
        <v>0</v>
      </c>
      <c r="DQG30" s="128">
        <f t="shared" si="51"/>
        <v>0</v>
      </c>
      <c r="DQH30" s="128">
        <f t="shared" si="51"/>
        <v>0</v>
      </c>
      <c r="DQI30" s="128">
        <f t="shared" si="51"/>
        <v>0</v>
      </c>
      <c r="DQJ30" s="128">
        <f t="shared" si="51"/>
        <v>0</v>
      </c>
      <c r="DQK30" s="128">
        <f t="shared" si="51"/>
        <v>0</v>
      </c>
      <c r="DQL30" s="128">
        <f t="shared" si="51"/>
        <v>0</v>
      </c>
      <c r="DQM30" s="128">
        <f t="shared" si="51"/>
        <v>0</v>
      </c>
      <c r="DQN30" s="128">
        <f t="shared" si="51"/>
        <v>0</v>
      </c>
      <c r="DQO30" s="128">
        <f t="shared" si="51"/>
        <v>0</v>
      </c>
      <c r="DQP30" s="128">
        <f t="shared" si="51"/>
        <v>0</v>
      </c>
      <c r="DQQ30" s="128">
        <f t="shared" si="51"/>
        <v>0</v>
      </c>
      <c r="DQR30" s="128">
        <f t="shared" si="51"/>
        <v>0</v>
      </c>
      <c r="DQS30" s="128">
        <f t="shared" si="51"/>
        <v>0</v>
      </c>
      <c r="DQT30" s="128">
        <f t="shared" si="51"/>
        <v>0</v>
      </c>
      <c r="DQU30" s="128">
        <f t="shared" si="51"/>
        <v>0</v>
      </c>
      <c r="DQV30" s="128">
        <f t="shared" si="51"/>
        <v>0</v>
      </c>
      <c r="DQW30" s="128">
        <f t="shared" si="51"/>
        <v>0</v>
      </c>
      <c r="DQX30" s="128">
        <f t="shared" si="51"/>
        <v>0</v>
      </c>
      <c r="DQY30" s="128">
        <f t="shared" si="51"/>
        <v>0</v>
      </c>
      <c r="DQZ30" s="128">
        <f t="shared" si="51"/>
        <v>0</v>
      </c>
      <c r="DRA30" s="128">
        <f t="shared" si="51"/>
        <v>0</v>
      </c>
      <c r="DRB30" s="128">
        <f t="shared" si="51"/>
        <v>0</v>
      </c>
      <c r="DRC30" s="128">
        <f t="shared" si="51"/>
        <v>0</v>
      </c>
      <c r="DRD30" s="128">
        <f t="shared" si="51"/>
        <v>0</v>
      </c>
      <c r="DRE30" s="128">
        <f t="shared" si="51"/>
        <v>0</v>
      </c>
      <c r="DRF30" s="128">
        <f t="shared" si="51"/>
        <v>0</v>
      </c>
      <c r="DRG30" s="128">
        <f t="shared" si="51"/>
        <v>0</v>
      </c>
      <c r="DRH30" s="128">
        <f t="shared" si="51"/>
        <v>0</v>
      </c>
      <c r="DRI30" s="128">
        <f t="shared" si="51"/>
        <v>0</v>
      </c>
      <c r="DRJ30" s="128">
        <f t="shared" si="51"/>
        <v>0</v>
      </c>
      <c r="DRK30" s="128">
        <f t="shared" si="51"/>
        <v>0</v>
      </c>
      <c r="DRL30" s="128">
        <f t="shared" si="51"/>
        <v>0</v>
      </c>
      <c r="DRM30" s="128">
        <f t="shared" si="51"/>
        <v>0</v>
      </c>
      <c r="DRN30" s="128">
        <f t="shared" si="51"/>
        <v>0</v>
      </c>
      <c r="DRO30" s="128">
        <f t="shared" si="51"/>
        <v>0</v>
      </c>
      <c r="DRP30" s="128">
        <f t="shared" si="51"/>
        <v>0</v>
      </c>
      <c r="DRQ30" s="128">
        <f t="shared" si="51"/>
        <v>0</v>
      </c>
      <c r="DRR30" s="128">
        <f t="shared" si="51"/>
        <v>0</v>
      </c>
      <c r="DRS30" s="128">
        <f t="shared" si="51"/>
        <v>0</v>
      </c>
      <c r="DRT30" s="128">
        <f t="shared" si="51"/>
        <v>0</v>
      </c>
      <c r="DRU30" s="128">
        <f t="shared" si="51"/>
        <v>0</v>
      </c>
      <c r="DRV30" s="128">
        <f t="shared" si="51"/>
        <v>0</v>
      </c>
      <c r="DRW30" s="128">
        <f t="shared" si="51"/>
        <v>0</v>
      </c>
      <c r="DRX30" s="128">
        <f t="shared" si="51"/>
        <v>0</v>
      </c>
      <c r="DRY30" s="128">
        <f t="shared" si="51"/>
        <v>0</v>
      </c>
      <c r="DRZ30" s="128">
        <f t="shared" si="51"/>
        <v>0</v>
      </c>
      <c r="DSA30" s="128">
        <f t="shared" si="51"/>
        <v>0</v>
      </c>
      <c r="DSB30" s="128">
        <f t="shared" si="51"/>
        <v>0</v>
      </c>
      <c r="DSC30" s="128">
        <f t="shared" si="51"/>
        <v>0</v>
      </c>
      <c r="DSD30" s="128">
        <f t="shared" si="51"/>
        <v>0</v>
      </c>
      <c r="DSE30" s="128">
        <f t="shared" ref="DSE30:DUP30" si="52">SUM(DSE10:DSE29)</f>
        <v>0</v>
      </c>
      <c r="DSF30" s="128">
        <f t="shared" si="52"/>
        <v>0</v>
      </c>
      <c r="DSG30" s="128">
        <f t="shared" si="52"/>
        <v>0</v>
      </c>
      <c r="DSH30" s="128">
        <f t="shared" si="52"/>
        <v>0</v>
      </c>
      <c r="DSI30" s="128">
        <f t="shared" si="52"/>
        <v>0</v>
      </c>
      <c r="DSJ30" s="128">
        <f t="shared" si="52"/>
        <v>0</v>
      </c>
      <c r="DSK30" s="128">
        <f t="shared" si="52"/>
        <v>0</v>
      </c>
      <c r="DSL30" s="128">
        <f t="shared" si="52"/>
        <v>0</v>
      </c>
      <c r="DSM30" s="128">
        <f t="shared" si="52"/>
        <v>0</v>
      </c>
      <c r="DSN30" s="128">
        <f t="shared" si="52"/>
        <v>0</v>
      </c>
      <c r="DSO30" s="128">
        <f t="shared" si="52"/>
        <v>0</v>
      </c>
      <c r="DSP30" s="128">
        <f t="shared" si="52"/>
        <v>0</v>
      </c>
      <c r="DSQ30" s="128">
        <f t="shared" si="52"/>
        <v>0</v>
      </c>
      <c r="DSR30" s="128">
        <f t="shared" si="52"/>
        <v>0</v>
      </c>
      <c r="DSS30" s="128">
        <f t="shared" si="52"/>
        <v>0</v>
      </c>
      <c r="DST30" s="128">
        <f t="shared" si="52"/>
        <v>0</v>
      </c>
      <c r="DSU30" s="128">
        <f t="shared" si="52"/>
        <v>0</v>
      </c>
      <c r="DSV30" s="128">
        <f t="shared" si="52"/>
        <v>0</v>
      </c>
      <c r="DSW30" s="128">
        <f t="shared" si="52"/>
        <v>0</v>
      </c>
      <c r="DSX30" s="128">
        <f t="shared" si="52"/>
        <v>0</v>
      </c>
      <c r="DSY30" s="128">
        <f t="shared" si="52"/>
        <v>0</v>
      </c>
      <c r="DSZ30" s="128">
        <f t="shared" si="52"/>
        <v>0</v>
      </c>
      <c r="DTA30" s="128">
        <f t="shared" si="52"/>
        <v>0</v>
      </c>
      <c r="DTB30" s="128">
        <f t="shared" si="52"/>
        <v>0</v>
      </c>
      <c r="DTC30" s="128">
        <f t="shared" si="52"/>
        <v>0</v>
      </c>
      <c r="DTD30" s="128">
        <f t="shared" si="52"/>
        <v>0</v>
      </c>
      <c r="DTE30" s="128">
        <f t="shared" si="52"/>
        <v>0</v>
      </c>
      <c r="DTF30" s="128">
        <f t="shared" si="52"/>
        <v>0</v>
      </c>
      <c r="DTG30" s="128">
        <f t="shared" si="52"/>
        <v>0</v>
      </c>
      <c r="DTH30" s="128">
        <f t="shared" si="52"/>
        <v>0</v>
      </c>
      <c r="DTI30" s="128">
        <f t="shared" si="52"/>
        <v>0</v>
      </c>
      <c r="DTJ30" s="128">
        <f t="shared" si="52"/>
        <v>0</v>
      </c>
      <c r="DTK30" s="128">
        <f t="shared" si="52"/>
        <v>0</v>
      </c>
      <c r="DTL30" s="128">
        <f t="shared" si="52"/>
        <v>0</v>
      </c>
      <c r="DTM30" s="128">
        <f t="shared" si="52"/>
        <v>0</v>
      </c>
      <c r="DTN30" s="128">
        <f t="shared" si="52"/>
        <v>0</v>
      </c>
      <c r="DTO30" s="128">
        <f t="shared" si="52"/>
        <v>0</v>
      </c>
      <c r="DTP30" s="128">
        <f t="shared" si="52"/>
        <v>0</v>
      </c>
      <c r="DTQ30" s="128">
        <f t="shared" si="52"/>
        <v>0</v>
      </c>
      <c r="DTR30" s="128">
        <f t="shared" si="52"/>
        <v>0</v>
      </c>
      <c r="DTS30" s="128">
        <f t="shared" si="52"/>
        <v>0</v>
      </c>
      <c r="DTT30" s="128">
        <f t="shared" si="52"/>
        <v>0</v>
      </c>
      <c r="DTU30" s="128">
        <f t="shared" si="52"/>
        <v>0</v>
      </c>
      <c r="DTV30" s="128">
        <f t="shared" si="52"/>
        <v>0</v>
      </c>
      <c r="DTW30" s="128">
        <f t="shared" si="52"/>
        <v>0</v>
      </c>
      <c r="DTX30" s="128">
        <f t="shared" si="52"/>
        <v>0</v>
      </c>
      <c r="DTY30" s="128">
        <f t="shared" si="52"/>
        <v>0</v>
      </c>
      <c r="DTZ30" s="128">
        <f t="shared" si="52"/>
        <v>0</v>
      </c>
      <c r="DUA30" s="128">
        <f t="shared" si="52"/>
        <v>0</v>
      </c>
      <c r="DUB30" s="128">
        <f t="shared" si="52"/>
        <v>0</v>
      </c>
      <c r="DUC30" s="128">
        <f t="shared" si="52"/>
        <v>0</v>
      </c>
      <c r="DUD30" s="128">
        <f t="shared" si="52"/>
        <v>0</v>
      </c>
      <c r="DUE30" s="128">
        <f t="shared" si="52"/>
        <v>0</v>
      </c>
      <c r="DUF30" s="128">
        <f t="shared" si="52"/>
        <v>0</v>
      </c>
      <c r="DUG30" s="128">
        <f t="shared" si="52"/>
        <v>0</v>
      </c>
      <c r="DUH30" s="128">
        <f t="shared" si="52"/>
        <v>0</v>
      </c>
      <c r="DUI30" s="128">
        <f t="shared" si="52"/>
        <v>0</v>
      </c>
      <c r="DUJ30" s="128">
        <f t="shared" si="52"/>
        <v>0</v>
      </c>
      <c r="DUK30" s="128">
        <f t="shared" si="52"/>
        <v>0</v>
      </c>
      <c r="DUL30" s="128">
        <f t="shared" si="52"/>
        <v>0</v>
      </c>
      <c r="DUM30" s="128">
        <f t="shared" si="52"/>
        <v>0</v>
      </c>
      <c r="DUN30" s="128">
        <f t="shared" si="52"/>
        <v>0</v>
      </c>
      <c r="DUO30" s="128">
        <f t="shared" si="52"/>
        <v>0</v>
      </c>
      <c r="DUP30" s="128">
        <f t="shared" si="52"/>
        <v>0</v>
      </c>
      <c r="DUQ30" s="128">
        <f t="shared" ref="DUQ30:DXB30" si="53">SUM(DUQ10:DUQ29)</f>
        <v>0</v>
      </c>
      <c r="DUR30" s="128">
        <f t="shared" si="53"/>
        <v>0</v>
      </c>
      <c r="DUS30" s="128">
        <f t="shared" si="53"/>
        <v>0</v>
      </c>
      <c r="DUT30" s="128">
        <f t="shared" si="53"/>
        <v>0</v>
      </c>
      <c r="DUU30" s="128">
        <f t="shared" si="53"/>
        <v>0</v>
      </c>
      <c r="DUV30" s="128">
        <f t="shared" si="53"/>
        <v>0</v>
      </c>
      <c r="DUW30" s="128">
        <f t="shared" si="53"/>
        <v>0</v>
      </c>
      <c r="DUX30" s="128">
        <f t="shared" si="53"/>
        <v>0</v>
      </c>
      <c r="DUY30" s="128">
        <f t="shared" si="53"/>
        <v>0</v>
      </c>
      <c r="DUZ30" s="128">
        <f t="shared" si="53"/>
        <v>0</v>
      </c>
      <c r="DVA30" s="128">
        <f t="shared" si="53"/>
        <v>0</v>
      </c>
      <c r="DVB30" s="128">
        <f t="shared" si="53"/>
        <v>0</v>
      </c>
      <c r="DVC30" s="128">
        <f t="shared" si="53"/>
        <v>0</v>
      </c>
      <c r="DVD30" s="128">
        <f t="shared" si="53"/>
        <v>0</v>
      </c>
      <c r="DVE30" s="128">
        <f t="shared" si="53"/>
        <v>0</v>
      </c>
      <c r="DVF30" s="128">
        <f t="shared" si="53"/>
        <v>0</v>
      </c>
      <c r="DVG30" s="128">
        <f t="shared" si="53"/>
        <v>0</v>
      </c>
      <c r="DVH30" s="128">
        <f t="shared" si="53"/>
        <v>0</v>
      </c>
      <c r="DVI30" s="128">
        <f t="shared" si="53"/>
        <v>0</v>
      </c>
      <c r="DVJ30" s="128">
        <f t="shared" si="53"/>
        <v>0</v>
      </c>
      <c r="DVK30" s="128">
        <f t="shared" si="53"/>
        <v>0</v>
      </c>
      <c r="DVL30" s="128">
        <f t="shared" si="53"/>
        <v>0</v>
      </c>
      <c r="DVM30" s="128">
        <f t="shared" si="53"/>
        <v>0</v>
      </c>
      <c r="DVN30" s="128">
        <f t="shared" si="53"/>
        <v>0</v>
      </c>
      <c r="DVO30" s="128">
        <f t="shared" si="53"/>
        <v>0</v>
      </c>
      <c r="DVP30" s="128">
        <f t="shared" si="53"/>
        <v>0</v>
      </c>
      <c r="DVQ30" s="128">
        <f t="shared" si="53"/>
        <v>0</v>
      </c>
      <c r="DVR30" s="128">
        <f t="shared" si="53"/>
        <v>0</v>
      </c>
      <c r="DVS30" s="128">
        <f t="shared" si="53"/>
        <v>0</v>
      </c>
      <c r="DVT30" s="128">
        <f t="shared" si="53"/>
        <v>0</v>
      </c>
      <c r="DVU30" s="128">
        <f t="shared" si="53"/>
        <v>0</v>
      </c>
      <c r="DVV30" s="128">
        <f t="shared" si="53"/>
        <v>0</v>
      </c>
      <c r="DVW30" s="128">
        <f t="shared" si="53"/>
        <v>0</v>
      </c>
      <c r="DVX30" s="128">
        <f t="shared" si="53"/>
        <v>0</v>
      </c>
      <c r="DVY30" s="128">
        <f t="shared" si="53"/>
        <v>0</v>
      </c>
      <c r="DVZ30" s="128">
        <f t="shared" si="53"/>
        <v>0</v>
      </c>
      <c r="DWA30" s="128">
        <f t="shared" si="53"/>
        <v>0</v>
      </c>
      <c r="DWB30" s="128">
        <f t="shared" si="53"/>
        <v>0</v>
      </c>
      <c r="DWC30" s="128">
        <f t="shared" si="53"/>
        <v>0</v>
      </c>
      <c r="DWD30" s="128">
        <f t="shared" si="53"/>
        <v>0</v>
      </c>
      <c r="DWE30" s="128">
        <f t="shared" si="53"/>
        <v>0</v>
      </c>
      <c r="DWF30" s="128">
        <f t="shared" si="53"/>
        <v>0</v>
      </c>
      <c r="DWG30" s="128">
        <f t="shared" si="53"/>
        <v>0</v>
      </c>
      <c r="DWH30" s="128">
        <f t="shared" si="53"/>
        <v>0</v>
      </c>
      <c r="DWI30" s="128">
        <f t="shared" si="53"/>
        <v>0</v>
      </c>
      <c r="DWJ30" s="128">
        <f t="shared" si="53"/>
        <v>0</v>
      </c>
      <c r="DWK30" s="128">
        <f t="shared" si="53"/>
        <v>0</v>
      </c>
      <c r="DWL30" s="128">
        <f t="shared" si="53"/>
        <v>0</v>
      </c>
      <c r="DWM30" s="128">
        <f t="shared" si="53"/>
        <v>0</v>
      </c>
      <c r="DWN30" s="128">
        <f t="shared" si="53"/>
        <v>0</v>
      </c>
      <c r="DWO30" s="128">
        <f t="shared" si="53"/>
        <v>0</v>
      </c>
      <c r="DWP30" s="128">
        <f t="shared" si="53"/>
        <v>0</v>
      </c>
      <c r="DWQ30" s="128">
        <f t="shared" si="53"/>
        <v>0</v>
      </c>
      <c r="DWR30" s="128">
        <f t="shared" si="53"/>
        <v>0</v>
      </c>
      <c r="DWS30" s="128">
        <f t="shared" si="53"/>
        <v>0</v>
      </c>
      <c r="DWT30" s="128">
        <f t="shared" si="53"/>
        <v>0</v>
      </c>
      <c r="DWU30" s="128">
        <f t="shared" si="53"/>
        <v>0</v>
      </c>
      <c r="DWV30" s="128">
        <f t="shared" si="53"/>
        <v>0</v>
      </c>
      <c r="DWW30" s="128">
        <f t="shared" si="53"/>
        <v>0</v>
      </c>
      <c r="DWX30" s="128">
        <f t="shared" si="53"/>
        <v>0</v>
      </c>
      <c r="DWY30" s="128">
        <f t="shared" si="53"/>
        <v>0</v>
      </c>
      <c r="DWZ30" s="128">
        <f t="shared" si="53"/>
        <v>0</v>
      </c>
      <c r="DXA30" s="128">
        <f t="shared" si="53"/>
        <v>0</v>
      </c>
      <c r="DXB30" s="128">
        <f t="shared" si="53"/>
        <v>0</v>
      </c>
      <c r="DXC30" s="128">
        <f t="shared" ref="DXC30:DZN30" si="54">SUM(DXC10:DXC29)</f>
        <v>0</v>
      </c>
      <c r="DXD30" s="128">
        <f t="shared" si="54"/>
        <v>0</v>
      </c>
      <c r="DXE30" s="128">
        <f t="shared" si="54"/>
        <v>0</v>
      </c>
      <c r="DXF30" s="128">
        <f t="shared" si="54"/>
        <v>0</v>
      </c>
      <c r="DXG30" s="128">
        <f t="shared" si="54"/>
        <v>0</v>
      </c>
      <c r="DXH30" s="128">
        <f t="shared" si="54"/>
        <v>0</v>
      </c>
      <c r="DXI30" s="128">
        <f t="shared" si="54"/>
        <v>0</v>
      </c>
      <c r="DXJ30" s="128">
        <f t="shared" si="54"/>
        <v>0</v>
      </c>
      <c r="DXK30" s="128">
        <f t="shared" si="54"/>
        <v>0</v>
      </c>
      <c r="DXL30" s="128">
        <f t="shared" si="54"/>
        <v>0</v>
      </c>
      <c r="DXM30" s="128">
        <f t="shared" si="54"/>
        <v>0</v>
      </c>
      <c r="DXN30" s="128">
        <f t="shared" si="54"/>
        <v>0</v>
      </c>
      <c r="DXO30" s="128">
        <f t="shared" si="54"/>
        <v>0</v>
      </c>
      <c r="DXP30" s="128">
        <f t="shared" si="54"/>
        <v>0</v>
      </c>
      <c r="DXQ30" s="128">
        <f t="shared" si="54"/>
        <v>0</v>
      </c>
      <c r="DXR30" s="128">
        <f t="shared" si="54"/>
        <v>0</v>
      </c>
      <c r="DXS30" s="128">
        <f t="shared" si="54"/>
        <v>0</v>
      </c>
      <c r="DXT30" s="128">
        <f t="shared" si="54"/>
        <v>0</v>
      </c>
      <c r="DXU30" s="128">
        <f t="shared" si="54"/>
        <v>0</v>
      </c>
      <c r="DXV30" s="128">
        <f t="shared" si="54"/>
        <v>0</v>
      </c>
      <c r="DXW30" s="128">
        <f t="shared" si="54"/>
        <v>0</v>
      </c>
      <c r="DXX30" s="128">
        <f t="shared" si="54"/>
        <v>0</v>
      </c>
      <c r="DXY30" s="128">
        <f t="shared" si="54"/>
        <v>0</v>
      </c>
      <c r="DXZ30" s="128">
        <f t="shared" si="54"/>
        <v>0</v>
      </c>
      <c r="DYA30" s="128">
        <f t="shared" si="54"/>
        <v>0</v>
      </c>
      <c r="DYB30" s="128">
        <f t="shared" si="54"/>
        <v>0</v>
      </c>
      <c r="DYC30" s="128">
        <f t="shared" si="54"/>
        <v>0</v>
      </c>
      <c r="DYD30" s="128">
        <f t="shared" si="54"/>
        <v>0</v>
      </c>
      <c r="DYE30" s="128">
        <f t="shared" si="54"/>
        <v>0</v>
      </c>
      <c r="DYF30" s="128">
        <f t="shared" si="54"/>
        <v>0</v>
      </c>
      <c r="DYG30" s="128">
        <f t="shared" si="54"/>
        <v>0</v>
      </c>
      <c r="DYH30" s="128">
        <f t="shared" si="54"/>
        <v>0</v>
      </c>
      <c r="DYI30" s="128">
        <f t="shared" si="54"/>
        <v>0</v>
      </c>
      <c r="DYJ30" s="128">
        <f t="shared" si="54"/>
        <v>0</v>
      </c>
      <c r="DYK30" s="128">
        <f t="shared" si="54"/>
        <v>0</v>
      </c>
      <c r="DYL30" s="128">
        <f t="shared" si="54"/>
        <v>0</v>
      </c>
      <c r="DYM30" s="128">
        <f t="shared" si="54"/>
        <v>0</v>
      </c>
      <c r="DYN30" s="128">
        <f t="shared" si="54"/>
        <v>0</v>
      </c>
      <c r="DYO30" s="128">
        <f t="shared" si="54"/>
        <v>0</v>
      </c>
      <c r="DYP30" s="128">
        <f t="shared" si="54"/>
        <v>0</v>
      </c>
      <c r="DYQ30" s="128">
        <f t="shared" si="54"/>
        <v>0</v>
      </c>
      <c r="DYR30" s="128">
        <f t="shared" si="54"/>
        <v>0</v>
      </c>
      <c r="DYS30" s="128">
        <f t="shared" si="54"/>
        <v>0</v>
      </c>
      <c r="DYT30" s="128">
        <f t="shared" si="54"/>
        <v>0</v>
      </c>
      <c r="DYU30" s="128">
        <f t="shared" si="54"/>
        <v>0</v>
      </c>
      <c r="DYV30" s="128">
        <f t="shared" si="54"/>
        <v>0</v>
      </c>
      <c r="DYW30" s="128">
        <f t="shared" si="54"/>
        <v>0</v>
      </c>
      <c r="DYX30" s="128">
        <f t="shared" si="54"/>
        <v>0</v>
      </c>
      <c r="DYY30" s="128">
        <f t="shared" si="54"/>
        <v>0</v>
      </c>
      <c r="DYZ30" s="128">
        <f t="shared" si="54"/>
        <v>0</v>
      </c>
      <c r="DZA30" s="128">
        <f t="shared" si="54"/>
        <v>0</v>
      </c>
      <c r="DZB30" s="128">
        <f t="shared" si="54"/>
        <v>0</v>
      </c>
      <c r="DZC30" s="128">
        <f t="shared" si="54"/>
        <v>0</v>
      </c>
      <c r="DZD30" s="128">
        <f t="shared" si="54"/>
        <v>0</v>
      </c>
      <c r="DZE30" s="128">
        <f t="shared" si="54"/>
        <v>0</v>
      </c>
      <c r="DZF30" s="128">
        <f t="shared" si="54"/>
        <v>0</v>
      </c>
      <c r="DZG30" s="128">
        <f t="shared" si="54"/>
        <v>0</v>
      </c>
      <c r="DZH30" s="128">
        <f t="shared" si="54"/>
        <v>0</v>
      </c>
      <c r="DZI30" s="128">
        <f t="shared" si="54"/>
        <v>0</v>
      </c>
      <c r="DZJ30" s="128">
        <f t="shared" si="54"/>
        <v>0</v>
      </c>
      <c r="DZK30" s="128">
        <f t="shared" si="54"/>
        <v>0</v>
      </c>
      <c r="DZL30" s="128">
        <f t="shared" si="54"/>
        <v>0</v>
      </c>
      <c r="DZM30" s="128">
        <f t="shared" si="54"/>
        <v>0</v>
      </c>
      <c r="DZN30" s="128">
        <f t="shared" si="54"/>
        <v>0</v>
      </c>
      <c r="DZO30" s="128">
        <f t="shared" ref="DZO30:EBZ30" si="55">SUM(DZO10:DZO29)</f>
        <v>0</v>
      </c>
      <c r="DZP30" s="128">
        <f t="shared" si="55"/>
        <v>0</v>
      </c>
      <c r="DZQ30" s="128">
        <f t="shared" si="55"/>
        <v>0</v>
      </c>
      <c r="DZR30" s="128">
        <f t="shared" si="55"/>
        <v>0</v>
      </c>
      <c r="DZS30" s="128">
        <f t="shared" si="55"/>
        <v>0</v>
      </c>
      <c r="DZT30" s="128">
        <f t="shared" si="55"/>
        <v>0</v>
      </c>
      <c r="DZU30" s="128">
        <f t="shared" si="55"/>
        <v>0</v>
      </c>
      <c r="DZV30" s="128">
        <f t="shared" si="55"/>
        <v>0</v>
      </c>
      <c r="DZW30" s="128">
        <f t="shared" si="55"/>
        <v>0</v>
      </c>
      <c r="DZX30" s="128">
        <f t="shared" si="55"/>
        <v>0</v>
      </c>
      <c r="DZY30" s="128">
        <f t="shared" si="55"/>
        <v>0</v>
      </c>
      <c r="DZZ30" s="128">
        <f t="shared" si="55"/>
        <v>0</v>
      </c>
      <c r="EAA30" s="128">
        <f t="shared" si="55"/>
        <v>0</v>
      </c>
      <c r="EAB30" s="128">
        <f t="shared" si="55"/>
        <v>0</v>
      </c>
      <c r="EAC30" s="128">
        <f t="shared" si="55"/>
        <v>0</v>
      </c>
      <c r="EAD30" s="128">
        <f t="shared" si="55"/>
        <v>0</v>
      </c>
      <c r="EAE30" s="128">
        <f t="shared" si="55"/>
        <v>0</v>
      </c>
      <c r="EAF30" s="128">
        <f t="shared" si="55"/>
        <v>0</v>
      </c>
      <c r="EAG30" s="128">
        <f t="shared" si="55"/>
        <v>0</v>
      </c>
      <c r="EAH30" s="128">
        <f t="shared" si="55"/>
        <v>0</v>
      </c>
      <c r="EAI30" s="128">
        <f t="shared" si="55"/>
        <v>0</v>
      </c>
      <c r="EAJ30" s="128">
        <f t="shared" si="55"/>
        <v>0</v>
      </c>
      <c r="EAK30" s="128">
        <f t="shared" si="55"/>
        <v>0</v>
      </c>
      <c r="EAL30" s="128">
        <f t="shared" si="55"/>
        <v>0</v>
      </c>
      <c r="EAM30" s="128">
        <f t="shared" si="55"/>
        <v>0</v>
      </c>
      <c r="EAN30" s="128">
        <f t="shared" si="55"/>
        <v>0</v>
      </c>
      <c r="EAO30" s="128">
        <f t="shared" si="55"/>
        <v>0</v>
      </c>
      <c r="EAP30" s="128">
        <f t="shared" si="55"/>
        <v>0</v>
      </c>
      <c r="EAQ30" s="128">
        <f t="shared" si="55"/>
        <v>0</v>
      </c>
      <c r="EAR30" s="128">
        <f t="shared" si="55"/>
        <v>0</v>
      </c>
      <c r="EAS30" s="128">
        <f t="shared" si="55"/>
        <v>0</v>
      </c>
      <c r="EAT30" s="128">
        <f t="shared" si="55"/>
        <v>0</v>
      </c>
      <c r="EAU30" s="128">
        <f t="shared" si="55"/>
        <v>0</v>
      </c>
      <c r="EAV30" s="128">
        <f t="shared" si="55"/>
        <v>0</v>
      </c>
      <c r="EAW30" s="128">
        <f t="shared" si="55"/>
        <v>0</v>
      </c>
      <c r="EAX30" s="128">
        <f t="shared" si="55"/>
        <v>0</v>
      </c>
      <c r="EAY30" s="128">
        <f t="shared" si="55"/>
        <v>0</v>
      </c>
      <c r="EAZ30" s="128">
        <f t="shared" si="55"/>
        <v>0</v>
      </c>
      <c r="EBA30" s="128">
        <f t="shared" si="55"/>
        <v>0</v>
      </c>
      <c r="EBB30" s="128">
        <f t="shared" si="55"/>
        <v>0</v>
      </c>
      <c r="EBC30" s="128">
        <f t="shared" si="55"/>
        <v>0</v>
      </c>
      <c r="EBD30" s="128">
        <f t="shared" si="55"/>
        <v>0</v>
      </c>
      <c r="EBE30" s="128">
        <f t="shared" si="55"/>
        <v>0</v>
      </c>
      <c r="EBF30" s="128">
        <f t="shared" si="55"/>
        <v>0</v>
      </c>
      <c r="EBG30" s="128">
        <f t="shared" si="55"/>
        <v>0</v>
      </c>
      <c r="EBH30" s="128">
        <f t="shared" si="55"/>
        <v>0</v>
      </c>
      <c r="EBI30" s="128">
        <f t="shared" si="55"/>
        <v>0</v>
      </c>
      <c r="EBJ30" s="128">
        <f t="shared" si="55"/>
        <v>0</v>
      </c>
      <c r="EBK30" s="128">
        <f t="shared" si="55"/>
        <v>0</v>
      </c>
      <c r="EBL30" s="128">
        <f t="shared" si="55"/>
        <v>0</v>
      </c>
      <c r="EBM30" s="128">
        <f t="shared" si="55"/>
        <v>0</v>
      </c>
      <c r="EBN30" s="128">
        <f t="shared" si="55"/>
        <v>0</v>
      </c>
      <c r="EBO30" s="128">
        <f t="shared" si="55"/>
        <v>0</v>
      </c>
      <c r="EBP30" s="128">
        <f t="shared" si="55"/>
        <v>0</v>
      </c>
      <c r="EBQ30" s="128">
        <f t="shared" si="55"/>
        <v>0</v>
      </c>
      <c r="EBR30" s="128">
        <f t="shared" si="55"/>
        <v>0</v>
      </c>
      <c r="EBS30" s="128">
        <f t="shared" si="55"/>
        <v>0</v>
      </c>
      <c r="EBT30" s="128">
        <f t="shared" si="55"/>
        <v>0</v>
      </c>
      <c r="EBU30" s="128">
        <f t="shared" si="55"/>
        <v>0</v>
      </c>
      <c r="EBV30" s="128">
        <f t="shared" si="55"/>
        <v>0</v>
      </c>
      <c r="EBW30" s="128">
        <f t="shared" si="55"/>
        <v>0</v>
      </c>
      <c r="EBX30" s="128">
        <f t="shared" si="55"/>
        <v>0</v>
      </c>
      <c r="EBY30" s="128">
        <f t="shared" si="55"/>
        <v>0</v>
      </c>
      <c r="EBZ30" s="128">
        <f t="shared" si="55"/>
        <v>0</v>
      </c>
      <c r="ECA30" s="128">
        <f t="shared" ref="ECA30:EEL30" si="56">SUM(ECA10:ECA29)</f>
        <v>0</v>
      </c>
      <c r="ECB30" s="128">
        <f t="shared" si="56"/>
        <v>0</v>
      </c>
      <c r="ECC30" s="128">
        <f t="shared" si="56"/>
        <v>0</v>
      </c>
      <c r="ECD30" s="128">
        <f t="shared" si="56"/>
        <v>0</v>
      </c>
      <c r="ECE30" s="128">
        <f t="shared" si="56"/>
        <v>0</v>
      </c>
      <c r="ECF30" s="128">
        <f t="shared" si="56"/>
        <v>0</v>
      </c>
      <c r="ECG30" s="128">
        <f t="shared" si="56"/>
        <v>0</v>
      </c>
      <c r="ECH30" s="128">
        <f t="shared" si="56"/>
        <v>0</v>
      </c>
      <c r="ECI30" s="128">
        <f t="shared" si="56"/>
        <v>0</v>
      </c>
      <c r="ECJ30" s="128">
        <f t="shared" si="56"/>
        <v>0</v>
      </c>
      <c r="ECK30" s="128">
        <f t="shared" si="56"/>
        <v>0</v>
      </c>
      <c r="ECL30" s="128">
        <f t="shared" si="56"/>
        <v>0</v>
      </c>
      <c r="ECM30" s="128">
        <f t="shared" si="56"/>
        <v>0</v>
      </c>
      <c r="ECN30" s="128">
        <f t="shared" si="56"/>
        <v>0</v>
      </c>
      <c r="ECO30" s="128">
        <f t="shared" si="56"/>
        <v>0</v>
      </c>
      <c r="ECP30" s="128">
        <f t="shared" si="56"/>
        <v>0</v>
      </c>
      <c r="ECQ30" s="128">
        <f t="shared" si="56"/>
        <v>0</v>
      </c>
      <c r="ECR30" s="128">
        <f t="shared" si="56"/>
        <v>0</v>
      </c>
      <c r="ECS30" s="128">
        <f t="shared" si="56"/>
        <v>0</v>
      </c>
      <c r="ECT30" s="128">
        <f t="shared" si="56"/>
        <v>0</v>
      </c>
      <c r="ECU30" s="128">
        <f t="shared" si="56"/>
        <v>0</v>
      </c>
      <c r="ECV30" s="128">
        <f t="shared" si="56"/>
        <v>0</v>
      </c>
      <c r="ECW30" s="128">
        <f t="shared" si="56"/>
        <v>0</v>
      </c>
      <c r="ECX30" s="128">
        <f t="shared" si="56"/>
        <v>0</v>
      </c>
      <c r="ECY30" s="128">
        <f t="shared" si="56"/>
        <v>0</v>
      </c>
      <c r="ECZ30" s="128">
        <f t="shared" si="56"/>
        <v>0</v>
      </c>
      <c r="EDA30" s="128">
        <f t="shared" si="56"/>
        <v>0</v>
      </c>
      <c r="EDB30" s="128">
        <f t="shared" si="56"/>
        <v>0</v>
      </c>
      <c r="EDC30" s="128">
        <f t="shared" si="56"/>
        <v>0</v>
      </c>
      <c r="EDD30" s="128">
        <f t="shared" si="56"/>
        <v>0</v>
      </c>
      <c r="EDE30" s="128">
        <f t="shared" si="56"/>
        <v>0</v>
      </c>
      <c r="EDF30" s="128">
        <f t="shared" si="56"/>
        <v>0</v>
      </c>
      <c r="EDG30" s="128">
        <f t="shared" si="56"/>
        <v>0</v>
      </c>
      <c r="EDH30" s="128">
        <f t="shared" si="56"/>
        <v>0</v>
      </c>
      <c r="EDI30" s="128">
        <f t="shared" si="56"/>
        <v>0</v>
      </c>
      <c r="EDJ30" s="128">
        <f t="shared" si="56"/>
        <v>0</v>
      </c>
      <c r="EDK30" s="128">
        <f t="shared" si="56"/>
        <v>0</v>
      </c>
      <c r="EDL30" s="128">
        <f t="shared" si="56"/>
        <v>0</v>
      </c>
      <c r="EDM30" s="128">
        <f t="shared" si="56"/>
        <v>0</v>
      </c>
      <c r="EDN30" s="128">
        <f t="shared" si="56"/>
        <v>0</v>
      </c>
      <c r="EDO30" s="128">
        <f t="shared" si="56"/>
        <v>0</v>
      </c>
      <c r="EDP30" s="128">
        <f t="shared" si="56"/>
        <v>0</v>
      </c>
      <c r="EDQ30" s="128">
        <f t="shared" si="56"/>
        <v>0</v>
      </c>
      <c r="EDR30" s="128">
        <f t="shared" si="56"/>
        <v>0</v>
      </c>
      <c r="EDS30" s="128">
        <f t="shared" si="56"/>
        <v>0</v>
      </c>
      <c r="EDT30" s="128">
        <f t="shared" si="56"/>
        <v>0</v>
      </c>
      <c r="EDU30" s="128">
        <f t="shared" si="56"/>
        <v>0</v>
      </c>
      <c r="EDV30" s="128">
        <f t="shared" si="56"/>
        <v>0</v>
      </c>
      <c r="EDW30" s="128">
        <f t="shared" si="56"/>
        <v>0</v>
      </c>
      <c r="EDX30" s="128">
        <f t="shared" si="56"/>
        <v>0</v>
      </c>
      <c r="EDY30" s="128">
        <f t="shared" si="56"/>
        <v>0</v>
      </c>
      <c r="EDZ30" s="128">
        <f t="shared" si="56"/>
        <v>0</v>
      </c>
      <c r="EEA30" s="128">
        <f t="shared" si="56"/>
        <v>0</v>
      </c>
      <c r="EEB30" s="128">
        <f t="shared" si="56"/>
        <v>0</v>
      </c>
      <c r="EEC30" s="128">
        <f t="shared" si="56"/>
        <v>0</v>
      </c>
      <c r="EED30" s="128">
        <f t="shared" si="56"/>
        <v>0</v>
      </c>
      <c r="EEE30" s="128">
        <f t="shared" si="56"/>
        <v>0</v>
      </c>
      <c r="EEF30" s="128">
        <f t="shared" si="56"/>
        <v>0</v>
      </c>
      <c r="EEG30" s="128">
        <f t="shared" si="56"/>
        <v>0</v>
      </c>
      <c r="EEH30" s="128">
        <f t="shared" si="56"/>
        <v>0</v>
      </c>
      <c r="EEI30" s="128">
        <f t="shared" si="56"/>
        <v>0</v>
      </c>
      <c r="EEJ30" s="128">
        <f t="shared" si="56"/>
        <v>0</v>
      </c>
      <c r="EEK30" s="128">
        <f t="shared" si="56"/>
        <v>0</v>
      </c>
      <c r="EEL30" s="128">
        <f t="shared" si="56"/>
        <v>0</v>
      </c>
      <c r="EEM30" s="128">
        <f t="shared" ref="EEM30:EGX30" si="57">SUM(EEM10:EEM29)</f>
        <v>0</v>
      </c>
      <c r="EEN30" s="128">
        <f t="shared" si="57"/>
        <v>0</v>
      </c>
      <c r="EEO30" s="128">
        <f t="shared" si="57"/>
        <v>0</v>
      </c>
      <c r="EEP30" s="128">
        <f t="shared" si="57"/>
        <v>0</v>
      </c>
      <c r="EEQ30" s="128">
        <f t="shared" si="57"/>
        <v>0</v>
      </c>
      <c r="EER30" s="128">
        <f t="shared" si="57"/>
        <v>0</v>
      </c>
      <c r="EES30" s="128">
        <f t="shared" si="57"/>
        <v>0</v>
      </c>
      <c r="EET30" s="128">
        <f t="shared" si="57"/>
        <v>0</v>
      </c>
      <c r="EEU30" s="128">
        <f t="shared" si="57"/>
        <v>0</v>
      </c>
      <c r="EEV30" s="128">
        <f t="shared" si="57"/>
        <v>0</v>
      </c>
      <c r="EEW30" s="128">
        <f t="shared" si="57"/>
        <v>0</v>
      </c>
      <c r="EEX30" s="128">
        <f t="shared" si="57"/>
        <v>0</v>
      </c>
      <c r="EEY30" s="128">
        <f t="shared" si="57"/>
        <v>0</v>
      </c>
      <c r="EEZ30" s="128">
        <f t="shared" si="57"/>
        <v>0</v>
      </c>
      <c r="EFA30" s="128">
        <f t="shared" si="57"/>
        <v>0</v>
      </c>
      <c r="EFB30" s="128">
        <f t="shared" si="57"/>
        <v>0</v>
      </c>
      <c r="EFC30" s="128">
        <f t="shared" si="57"/>
        <v>0</v>
      </c>
      <c r="EFD30" s="128">
        <f t="shared" si="57"/>
        <v>0</v>
      </c>
      <c r="EFE30" s="128">
        <f t="shared" si="57"/>
        <v>0</v>
      </c>
      <c r="EFF30" s="128">
        <f t="shared" si="57"/>
        <v>0</v>
      </c>
      <c r="EFG30" s="128">
        <f t="shared" si="57"/>
        <v>0</v>
      </c>
      <c r="EFH30" s="128">
        <f t="shared" si="57"/>
        <v>0</v>
      </c>
      <c r="EFI30" s="128">
        <f t="shared" si="57"/>
        <v>0</v>
      </c>
      <c r="EFJ30" s="128">
        <f t="shared" si="57"/>
        <v>0</v>
      </c>
      <c r="EFK30" s="128">
        <f t="shared" si="57"/>
        <v>0</v>
      </c>
      <c r="EFL30" s="128">
        <f t="shared" si="57"/>
        <v>0</v>
      </c>
      <c r="EFM30" s="128">
        <f t="shared" si="57"/>
        <v>0</v>
      </c>
      <c r="EFN30" s="128">
        <f t="shared" si="57"/>
        <v>0</v>
      </c>
      <c r="EFO30" s="128">
        <f t="shared" si="57"/>
        <v>0</v>
      </c>
      <c r="EFP30" s="128">
        <f t="shared" si="57"/>
        <v>0</v>
      </c>
      <c r="EFQ30" s="128">
        <f t="shared" si="57"/>
        <v>0</v>
      </c>
      <c r="EFR30" s="128">
        <f t="shared" si="57"/>
        <v>0</v>
      </c>
      <c r="EFS30" s="128">
        <f t="shared" si="57"/>
        <v>0</v>
      </c>
      <c r="EFT30" s="128">
        <f t="shared" si="57"/>
        <v>0</v>
      </c>
      <c r="EFU30" s="128">
        <f t="shared" si="57"/>
        <v>0</v>
      </c>
      <c r="EFV30" s="128">
        <f t="shared" si="57"/>
        <v>0</v>
      </c>
      <c r="EFW30" s="128">
        <f t="shared" si="57"/>
        <v>0</v>
      </c>
      <c r="EFX30" s="128">
        <f t="shared" si="57"/>
        <v>0</v>
      </c>
      <c r="EFY30" s="128">
        <f t="shared" si="57"/>
        <v>0</v>
      </c>
      <c r="EFZ30" s="128">
        <f t="shared" si="57"/>
        <v>0</v>
      </c>
      <c r="EGA30" s="128">
        <f t="shared" si="57"/>
        <v>0</v>
      </c>
      <c r="EGB30" s="128">
        <f t="shared" si="57"/>
        <v>0</v>
      </c>
      <c r="EGC30" s="128">
        <f t="shared" si="57"/>
        <v>0</v>
      </c>
      <c r="EGD30" s="128">
        <f t="shared" si="57"/>
        <v>0</v>
      </c>
      <c r="EGE30" s="128">
        <f t="shared" si="57"/>
        <v>0</v>
      </c>
      <c r="EGF30" s="128">
        <f t="shared" si="57"/>
        <v>0</v>
      </c>
      <c r="EGG30" s="128">
        <f t="shared" si="57"/>
        <v>0</v>
      </c>
      <c r="EGH30" s="128">
        <f t="shared" si="57"/>
        <v>0</v>
      </c>
      <c r="EGI30" s="128">
        <f t="shared" si="57"/>
        <v>0</v>
      </c>
      <c r="EGJ30" s="128">
        <f t="shared" si="57"/>
        <v>0</v>
      </c>
      <c r="EGK30" s="128">
        <f t="shared" si="57"/>
        <v>0</v>
      </c>
      <c r="EGL30" s="128">
        <f t="shared" si="57"/>
        <v>0</v>
      </c>
      <c r="EGM30" s="128">
        <f t="shared" si="57"/>
        <v>0</v>
      </c>
      <c r="EGN30" s="128">
        <f t="shared" si="57"/>
        <v>0</v>
      </c>
      <c r="EGO30" s="128">
        <f t="shared" si="57"/>
        <v>0</v>
      </c>
      <c r="EGP30" s="128">
        <f t="shared" si="57"/>
        <v>0</v>
      </c>
      <c r="EGQ30" s="128">
        <f t="shared" si="57"/>
        <v>0</v>
      </c>
      <c r="EGR30" s="128">
        <f t="shared" si="57"/>
        <v>0</v>
      </c>
      <c r="EGS30" s="128">
        <f t="shared" si="57"/>
        <v>0</v>
      </c>
      <c r="EGT30" s="128">
        <f t="shared" si="57"/>
        <v>0</v>
      </c>
      <c r="EGU30" s="128">
        <f t="shared" si="57"/>
        <v>0</v>
      </c>
      <c r="EGV30" s="128">
        <f t="shared" si="57"/>
        <v>0</v>
      </c>
      <c r="EGW30" s="128">
        <f t="shared" si="57"/>
        <v>0</v>
      </c>
      <c r="EGX30" s="128">
        <f t="shared" si="57"/>
        <v>0</v>
      </c>
      <c r="EGY30" s="128">
        <f t="shared" ref="EGY30:EJJ30" si="58">SUM(EGY10:EGY29)</f>
        <v>0</v>
      </c>
      <c r="EGZ30" s="128">
        <f t="shared" si="58"/>
        <v>0</v>
      </c>
      <c r="EHA30" s="128">
        <f t="shared" si="58"/>
        <v>0</v>
      </c>
      <c r="EHB30" s="128">
        <f t="shared" si="58"/>
        <v>0</v>
      </c>
      <c r="EHC30" s="128">
        <f t="shared" si="58"/>
        <v>0</v>
      </c>
      <c r="EHD30" s="128">
        <f t="shared" si="58"/>
        <v>0</v>
      </c>
      <c r="EHE30" s="128">
        <f t="shared" si="58"/>
        <v>0</v>
      </c>
      <c r="EHF30" s="128">
        <f t="shared" si="58"/>
        <v>0</v>
      </c>
      <c r="EHG30" s="128">
        <f t="shared" si="58"/>
        <v>0</v>
      </c>
      <c r="EHH30" s="128">
        <f t="shared" si="58"/>
        <v>0</v>
      </c>
      <c r="EHI30" s="128">
        <f t="shared" si="58"/>
        <v>0</v>
      </c>
      <c r="EHJ30" s="128">
        <f t="shared" si="58"/>
        <v>0</v>
      </c>
      <c r="EHK30" s="128">
        <f t="shared" si="58"/>
        <v>0</v>
      </c>
      <c r="EHL30" s="128">
        <f t="shared" si="58"/>
        <v>0</v>
      </c>
      <c r="EHM30" s="128">
        <f t="shared" si="58"/>
        <v>0</v>
      </c>
      <c r="EHN30" s="128">
        <f t="shared" si="58"/>
        <v>0</v>
      </c>
      <c r="EHO30" s="128">
        <f t="shared" si="58"/>
        <v>0</v>
      </c>
      <c r="EHP30" s="128">
        <f t="shared" si="58"/>
        <v>0</v>
      </c>
      <c r="EHQ30" s="128">
        <f t="shared" si="58"/>
        <v>0</v>
      </c>
      <c r="EHR30" s="128">
        <f t="shared" si="58"/>
        <v>0</v>
      </c>
      <c r="EHS30" s="128">
        <f t="shared" si="58"/>
        <v>0</v>
      </c>
      <c r="EHT30" s="128">
        <f t="shared" si="58"/>
        <v>0</v>
      </c>
      <c r="EHU30" s="128">
        <f t="shared" si="58"/>
        <v>0</v>
      </c>
      <c r="EHV30" s="128">
        <f t="shared" si="58"/>
        <v>0</v>
      </c>
      <c r="EHW30" s="128">
        <f t="shared" si="58"/>
        <v>0</v>
      </c>
      <c r="EHX30" s="128">
        <f t="shared" si="58"/>
        <v>0</v>
      </c>
      <c r="EHY30" s="128">
        <f t="shared" si="58"/>
        <v>0</v>
      </c>
      <c r="EHZ30" s="128">
        <f t="shared" si="58"/>
        <v>0</v>
      </c>
      <c r="EIA30" s="128">
        <f t="shared" si="58"/>
        <v>0</v>
      </c>
      <c r="EIB30" s="128">
        <f t="shared" si="58"/>
        <v>0</v>
      </c>
      <c r="EIC30" s="128">
        <f t="shared" si="58"/>
        <v>0</v>
      </c>
      <c r="EID30" s="128">
        <f t="shared" si="58"/>
        <v>0</v>
      </c>
      <c r="EIE30" s="128">
        <f t="shared" si="58"/>
        <v>0</v>
      </c>
      <c r="EIF30" s="128">
        <f t="shared" si="58"/>
        <v>0</v>
      </c>
      <c r="EIG30" s="128">
        <f t="shared" si="58"/>
        <v>0</v>
      </c>
      <c r="EIH30" s="128">
        <f t="shared" si="58"/>
        <v>0</v>
      </c>
      <c r="EII30" s="128">
        <f t="shared" si="58"/>
        <v>0</v>
      </c>
      <c r="EIJ30" s="128">
        <f t="shared" si="58"/>
        <v>0</v>
      </c>
      <c r="EIK30" s="128">
        <f t="shared" si="58"/>
        <v>0</v>
      </c>
      <c r="EIL30" s="128">
        <f t="shared" si="58"/>
        <v>0</v>
      </c>
      <c r="EIM30" s="128">
        <f t="shared" si="58"/>
        <v>0</v>
      </c>
      <c r="EIN30" s="128">
        <f t="shared" si="58"/>
        <v>0</v>
      </c>
      <c r="EIO30" s="128">
        <f t="shared" si="58"/>
        <v>0</v>
      </c>
      <c r="EIP30" s="128">
        <f t="shared" si="58"/>
        <v>0</v>
      </c>
      <c r="EIQ30" s="128">
        <f t="shared" si="58"/>
        <v>0</v>
      </c>
      <c r="EIR30" s="128">
        <f t="shared" si="58"/>
        <v>0</v>
      </c>
      <c r="EIS30" s="128">
        <f t="shared" si="58"/>
        <v>0</v>
      </c>
      <c r="EIT30" s="128">
        <f t="shared" si="58"/>
        <v>0</v>
      </c>
      <c r="EIU30" s="128">
        <f t="shared" si="58"/>
        <v>0</v>
      </c>
      <c r="EIV30" s="128">
        <f t="shared" si="58"/>
        <v>0</v>
      </c>
      <c r="EIW30" s="128">
        <f t="shared" si="58"/>
        <v>0</v>
      </c>
      <c r="EIX30" s="128">
        <f t="shared" si="58"/>
        <v>0</v>
      </c>
      <c r="EIY30" s="128">
        <f t="shared" si="58"/>
        <v>0</v>
      </c>
      <c r="EIZ30" s="128">
        <f t="shared" si="58"/>
        <v>0</v>
      </c>
      <c r="EJA30" s="128">
        <f t="shared" si="58"/>
        <v>0</v>
      </c>
      <c r="EJB30" s="128">
        <f t="shared" si="58"/>
        <v>0</v>
      </c>
      <c r="EJC30" s="128">
        <f t="shared" si="58"/>
        <v>0</v>
      </c>
      <c r="EJD30" s="128">
        <f t="shared" si="58"/>
        <v>0</v>
      </c>
      <c r="EJE30" s="128">
        <f t="shared" si="58"/>
        <v>0</v>
      </c>
      <c r="EJF30" s="128">
        <f t="shared" si="58"/>
        <v>0</v>
      </c>
      <c r="EJG30" s="128">
        <f t="shared" si="58"/>
        <v>0</v>
      </c>
      <c r="EJH30" s="128">
        <f t="shared" si="58"/>
        <v>0</v>
      </c>
      <c r="EJI30" s="128">
        <f t="shared" si="58"/>
        <v>0</v>
      </c>
      <c r="EJJ30" s="128">
        <f t="shared" si="58"/>
        <v>0</v>
      </c>
      <c r="EJK30" s="128">
        <f t="shared" ref="EJK30:ELV30" si="59">SUM(EJK10:EJK29)</f>
        <v>0</v>
      </c>
      <c r="EJL30" s="128">
        <f t="shared" si="59"/>
        <v>0</v>
      </c>
      <c r="EJM30" s="128">
        <f t="shared" si="59"/>
        <v>0</v>
      </c>
      <c r="EJN30" s="128">
        <f t="shared" si="59"/>
        <v>0</v>
      </c>
      <c r="EJO30" s="128">
        <f t="shared" si="59"/>
        <v>0</v>
      </c>
      <c r="EJP30" s="128">
        <f t="shared" si="59"/>
        <v>0</v>
      </c>
      <c r="EJQ30" s="128">
        <f t="shared" si="59"/>
        <v>0</v>
      </c>
      <c r="EJR30" s="128">
        <f t="shared" si="59"/>
        <v>0</v>
      </c>
      <c r="EJS30" s="128">
        <f t="shared" si="59"/>
        <v>0</v>
      </c>
      <c r="EJT30" s="128">
        <f t="shared" si="59"/>
        <v>0</v>
      </c>
      <c r="EJU30" s="128">
        <f t="shared" si="59"/>
        <v>0</v>
      </c>
      <c r="EJV30" s="128">
        <f t="shared" si="59"/>
        <v>0</v>
      </c>
      <c r="EJW30" s="128">
        <f t="shared" si="59"/>
        <v>0</v>
      </c>
      <c r="EJX30" s="128">
        <f t="shared" si="59"/>
        <v>0</v>
      </c>
      <c r="EJY30" s="128">
        <f t="shared" si="59"/>
        <v>0</v>
      </c>
      <c r="EJZ30" s="128">
        <f t="shared" si="59"/>
        <v>0</v>
      </c>
      <c r="EKA30" s="128">
        <f t="shared" si="59"/>
        <v>0</v>
      </c>
      <c r="EKB30" s="128">
        <f t="shared" si="59"/>
        <v>0</v>
      </c>
      <c r="EKC30" s="128">
        <f t="shared" si="59"/>
        <v>0</v>
      </c>
      <c r="EKD30" s="128">
        <f t="shared" si="59"/>
        <v>0</v>
      </c>
      <c r="EKE30" s="128">
        <f t="shared" si="59"/>
        <v>0</v>
      </c>
      <c r="EKF30" s="128">
        <f t="shared" si="59"/>
        <v>0</v>
      </c>
      <c r="EKG30" s="128">
        <f t="shared" si="59"/>
        <v>0</v>
      </c>
      <c r="EKH30" s="128">
        <f t="shared" si="59"/>
        <v>0</v>
      </c>
      <c r="EKI30" s="128">
        <f t="shared" si="59"/>
        <v>0</v>
      </c>
      <c r="EKJ30" s="128">
        <f t="shared" si="59"/>
        <v>0</v>
      </c>
      <c r="EKK30" s="128">
        <f t="shared" si="59"/>
        <v>0</v>
      </c>
      <c r="EKL30" s="128">
        <f t="shared" si="59"/>
        <v>0</v>
      </c>
      <c r="EKM30" s="128">
        <f t="shared" si="59"/>
        <v>0</v>
      </c>
      <c r="EKN30" s="128">
        <f t="shared" si="59"/>
        <v>0</v>
      </c>
      <c r="EKO30" s="128">
        <f t="shared" si="59"/>
        <v>0</v>
      </c>
      <c r="EKP30" s="128">
        <f t="shared" si="59"/>
        <v>0</v>
      </c>
      <c r="EKQ30" s="128">
        <f t="shared" si="59"/>
        <v>0</v>
      </c>
      <c r="EKR30" s="128">
        <f t="shared" si="59"/>
        <v>0</v>
      </c>
      <c r="EKS30" s="128">
        <f t="shared" si="59"/>
        <v>0</v>
      </c>
      <c r="EKT30" s="128">
        <f t="shared" si="59"/>
        <v>0</v>
      </c>
      <c r="EKU30" s="128">
        <f t="shared" si="59"/>
        <v>0</v>
      </c>
      <c r="EKV30" s="128">
        <f t="shared" si="59"/>
        <v>0</v>
      </c>
      <c r="EKW30" s="128">
        <f t="shared" si="59"/>
        <v>0</v>
      </c>
      <c r="EKX30" s="128">
        <f t="shared" si="59"/>
        <v>0</v>
      </c>
      <c r="EKY30" s="128">
        <f t="shared" si="59"/>
        <v>0</v>
      </c>
      <c r="EKZ30" s="128">
        <f t="shared" si="59"/>
        <v>0</v>
      </c>
      <c r="ELA30" s="128">
        <f t="shared" si="59"/>
        <v>0</v>
      </c>
      <c r="ELB30" s="128">
        <f t="shared" si="59"/>
        <v>0</v>
      </c>
      <c r="ELC30" s="128">
        <f t="shared" si="59"/>
        <v>0</v>
      </c>
      <c r="ELD30" s="128">
        <f t="shared" si="59"/>
        <v>0</v>
      </c>
      <c r="ELE30" s="128">
        <f t="shared" si="59"/>
        <v>0</v>
      </c>
      <c r="ELF30" s="128">
        <f t="shared" si="59"/>
        <v>0</v>
      </c>
      <c r="ELG30" s="128">
        <f t="shared" si="59"/>
        <v>0</v>
      </c>
      <c r="ELH30" s="128">
        <f t="shared" si="59"/>
        <v>0</v>
      </c>
      <c r="ELI30" s="128">
        <f t="shared" si="59"/>
        <v>0</v>
      </c>
      <c r="ELJ30" s="128">
        <f t="shared" si="59"/>
        <v>0</v>
      </c>
      <c r="ELK30" s="128">
        <f t="shared" si="59"/>
        <v>0</v>
      </c>
      <c r="ELL30" s="128">
        <f t="shared" si="59"/>
        <v>0</v>
      </c>
      <c r="ELM30" s="128">
        <f t="shared" si="59"/>
        <v>0</v>
      </c>
      <c r="ELN30" s="128">
        <f t="shared" si="59"/>
        <v>0</v>
      </c>
      <c r="ELO30" s="128">
        <f t="shared" si="59"/>
        <v>0</v>
      </c>
      <c r="ELP30" s="128">
        <f t="shared" si="59"/>
        <v>0</v>
      </c>
      <c r="ELQ30" s="128">
        <f t="shared" si="59"/>
        <v>0</v>
      </c>
      <c r="ELR30" s="128">
        <f t="shared" si="59"/>
        <v>0</v>
      </c>
      <c r="ELS30" s="128">
        <f t="shared" si="59"/>
        <v>0</v>
      </c>
      <c r="ELT30" s="128">
        <f t="shared" si="59"/>
        <v>0</v>
      </c>
      <c r="ELU30" s="128">
        <f t="shared" si="59"/>
        <v>0</v>
      </c>
      <c r="ELV30" s="128">
        <f t="shared" si="59"/>
        <v>0</v>
      </c>
      <c r="ELW30" s="128">
        <f t="shared" ref="ELW30:EOH30" si="60">SUM(ELW10:ELW29)</f>
        <v>0</v>
      </c>
      <c r="ELX30" s="128">
        <f t="shared" si="60"/>
        <v>0</v>
      </c>
      <c r="ELY30" s="128">
        <f t="shared" si="60"/>
        <v>0</v>
      </c>
      <c r="ELZ30" s="128">
        <f t="shared" si="60"/>
        <v>0</v>
      </c>
      <c r="EMA30" s="128">
        <f t="shared" si="60"/>
        <v>0</v>
      </c>
      <c r="EMB30" s="128">
        <f t="shared" si="60"/>
        <v>0</v>
      </c>
      <c r="EMC30" s="128">
        <f t="shared" si="60"/>
        <v>0</v>
      </c>
      <c r="EMD30" s="128">
        <f t="shared" si="60"/>
        <v>0</v>
      </c>
      <c r="EME30" s="128">
        <f t="shared" si="60"/>
        <v>0</v>
      </c>
      <c r="EMF30" s="128">
        <f t="shared" si="60"/>
        <v>0</v>
      </c>
      <c r="EMG30" s="128">
        <f t="shared" si="60"/>
        <v>0</v>
      </c>
      <c r="EMH30" s="128">
        <f t="shared" si="60"/>
        <v>0</v>
      </c>
      <c r="EMI30" s="128">
        <f t="shared" si="60"/>
        <v>0</v>
      </c>
      <c r="EMJ30" s="128">
        <f t="shared" si="60"/>
        <v>0</v>
      </c>
      <c r="EMK30" s="128">
        <f t="shared" si="60"/>
        <v>0</v>
      </c>
      <c r="EML30" s="128">
        <f t="shared" si="60"/>
        <v>0</v>
      </c>
      <c r="EMM30" s="128">
        <f t="shared" si="60"/>
        <v>0</v>
      </c>
      <c r="EMN30" s="128">
        <f t="shared" si="60"/>
        <v>0</v>
      </c>
      <c r="EMO30" s="128">
        <f t="shared" si="60"/>
        <v>0</v>
      </c>
      <c r="EMP30" s="128">
        <f t="shared" si="60"/>
        <v>0</v>
      </c>
      <c r="EMQ30" s="128">
        <f t="shared" si="60"/>
        <v>0</v>
      </c>
      <c r="EMR30" s="128">
        <f t="shared" si="60"/>
        <v>0</v>
      </c>
      <c r="EMS30" s="128">
        <f t="shared" si="60"/>
        <v>0</v>
      </c>
      <c r="EMT30" s="128">
        <f t="shared" si="60"/>
        <v>0</v>
      </c>
      <c r="EMU30" s="128">
        <f t="shared" si="60"/>
        <v>0</v>
      </c>
      <c r="EMV30" s="128">
        <f t="shared" si="60"/>
        <v>0</v>
      </c>
      <c r="EMW30" s="128">
        <f t="shared" si="60"/>
        <v>0</v>
      </c>
      <c r="EMX30" s="128">
        <f t="shared" si="60"/>
        <v>0</v>
      </c>
      <c r="EMY30" s="128">
        <f t="shared" si="60"/>
        <v>0</v>
      </c>
      <c r="EMZ30" s="128">
        <f t="shared" si="60"/>
        <v>0</v>
      </c>
      <c r="ENA30" s="128">
        <f t="shared" si="60"/>
        <v>0</v>
      </c>
      <c r="ENB30" s="128">
        <f t="shared" si="60"/>
        <v>0</v>
      </c>
      <c r="ENC30" s="128">
        <f t="shared" si="60"/>
        <v>0</v>
      </c>
      <c r="END30" s="128">
        <f t="shared" si="60"/>
        <v>0</v>
      </c>
      <c r="ENE30" s="128">
        <f t="shared" si="60"/>
        <v>0</v>
      </c>
      <c r="ENF30" s="128">
        <f t="shared" si="60"/>
        <v>0</v>
      </c>
      <c r="ENG30" s="128">
        <f t="shared" si="60"/>
        <v>0</v>
      </c>
      <c r="ENH30" s="128">
        <f t="shared" si="60"/>
        <v>0</v>
      </c>
      <c r="ENI30" s="128">
        <f t="shared" si="60"/>
        <v>0</v>
      </c>
      <c r="ENJ30" s="128">
        <f t="shared" si="60"/>
        <v>0</v>
      </c>
      <c r="ENK30" s="128">
        <f t="shared" si="60"/>
        <v>0</v>
      </c>
      <c r="ENL30" s="128">
        <f t="shared" si="60"/>
        <v>0</v>
      </c>
      <c r="ENM30" s="128">
        <f t="shared" si="60"/>
        <v>0</v>
      </c>
      <c r="ENN30" s="128">
        <f t="shared" si="60"/>
        <v>0</v>
      </c>
      <c r="ENO30" s="128">
        <f t="shared" si="60"/>
        <v>0</v>
      </c>
      <c r="ENP30" s="128">
        <f t="shared" si="60"/>
        <v>0</v>
      </c>
      <c r="ENQ30" s="128">
        <f t="shared" si="60"/>
        <v>0</v>
      </c>
      <c r="ENR30" s="128">
        <f t="shared" si="60"/>
        <v>0</v>
      </c>
      <c r="ENS30" s="128">
        <f t="shared" si="60"/>
        <v>0</v>
      </c>
      <c r="ENT30" s="128">
        <f t="shared" si="60"/>
        <v>0</v>
      </c>
      <c r="ENU30" s="128">
        <f t="shared" si="60"/>
        <v>0</v>
      </c>
      <c r="ENV30" s="128">
        <f t="shared" si="60"/>
        <v>0</v>
      </c>
      <c r="ENW30" s="128">
        <f t="shared" si="60"/>
        <v>0</v>
      </c>
      <c r="ENX30" s="128">
        <f t="shared" si="60"/>
        <v>0</v>
      </c>
      <c r="ENY30" s="128">
        <f t="shared" si="60"/>
        <v>0</v>
      </c>
      <c r="ENZ30" s="128">
        <f t="shared" si="60"/>
        <v>0</v>
      </c>
      <c r="EOA30" s="128">
        <f t="shared" si="60"/>
        <v>0</v>
      </c>
      <c r="EOB30" s="128">
        <f t="shared" si="60"/>
        <v>0</v>
      </c>
      <c r="EOC30" s="128">
        <f t="shared" si="60"/>
        <v>0</v>
      </c>
      <c r="EOD30" s="128">
        <f t="shared" si="60"/>
        <v>0</v>
      </c>
      <c r="EOE30" s="128">
        <f t="shared" si="60"/>
        <v>0</v>
      </c>
      <c r="EOF30" s="128">
        <f t="shared" si="60"/>
        <v>0</v>
      </c>
      <c r="EOG30" s="128">
        <f t="shared" si="60"/>
        <v>0</v>
      </c>
      <c r="EOH30" s="128">
        <f t="shared" si="60"/>
        <v>0</v>
      </c>
      <c r="EOI30" s="128">
        <f t="shared" ref="EOI30:EQT30" si="61">SUM(EOI10:EOI29)</f>
        <v>0</v>
      </c>
      <c r="EOJ30" s="128">
        <f t="shared" si="61"/>
        <v>0</v>
      </c>
      <c r="EOK30" s="128">
        <f t="shared" si="61"/>
        <v>0</v>
      </c>
      <c r="EOL30" s="128">
        <f t="shared" si="61"/>
        <v>0</v>
      </c>
      <c r="EOM30" s="128">
        <f t="shared" si="61"/>
        <v>0</v>
      </c>
      <c r="EON30" s="128">
        <f t="shared" si="61"/>
        <v>0</v>
      </c>
      <c r="EOO30" s="128">
        <f t="shared" si="61"/>
        <v>0</v>
      </c>
      <c r="EOP30" s="128">
        <f t="shared" si="61"/>
        <v>0</v>
      </c>
      <c r="EOQ30" s="128">
        <f t="shared" si="61"/>
        <v>0</v>
      </c>
      <c r="EOR30" s="128">
        <f t="shared" si="61"/>
        <v>0</v>
      </c>
      <c r="EOS30" s="128">
        <f t="shared" si="61"/>
        <v>0</v>
      </c>
      <c r="EOT30" s="128">
        <f t="shared" si="61"/>
        <v>0</v>
      </c>
      <c r="EOU30" s="128">
        <f t="shared" si="61"/>
        <v>0</v>
      </c>
      <c r="EOV30" s="128">
        <f t="shared" si="61"/>
        <v>0</v>
      </c>
      <c r="EOW30" s="128">
        <f t="shared" si="61"/>
        <v>0</v>
      </c>
      <c r="EOX30" s="128">
        <f t="shared" si="61"/>
        <v>0</v>
      </c>
      <c r="EOY30" s="128">
        <f t="shared" si="61"/>
        <v>0</v>
      </c>
      <c r="EOZ30" s="128">
        <f t="shared" si="61"/>
        <v>0</v>
      </c>
      <c r="EPA30" s="128">
        <f t="shared" si="61"/>
        <v>0</v>
      </c>
      <c r="EPB30" s="128">
        <f t="shared" si="61"/>
        <v>0</v>
      </c>
      <c r="EPC30" s="128">
        <f t="shared" si="61"/>
        <v>0</v>
      </c>
      <c r="EPD30" s="128">
        <f t="shared" si="61"/>
        <v>0</v>
      </c>
      <c r="EPE30" s="128">
        <f t="shared" si="61"/>
        <v>0</v>
      </c>
      <c r="EPF30" s="128">
        <f t="shared" si="61"/>
        <v>0</v>
      </c>
      <c r="EPG30" s="128">
        <f t="shared" si="61"/>
        <v>0</v>
      </c>
      <c r="EPH30" s="128">
        <f t="shared" si="61"/>
        <v>0</v>
      </c>
      <c r="EPI30" s="128">
        <f t="shared" si="61"/>
        <v>0</v>
      </c>
      <c r="EPJ30" s="128">
        <f t="shared" si="61"/>
        <v>0</v>
      </c>
      <c r="EPK30" s="128">
        <f t="shared" si="61"/>
        <v>0</v>
      </c>
      <c r="EPL30" s="128">
        <f t="shared" si="61"/>
        <v>0</v>
      </c>
      <c r="EPM30" s="128">
        <f t="shared" si="61"/>
        <v>0</v>
      </c>
      <c r="EPN30" s="128">
        <f t="shared" si="61"/>
        <v>0</v>
      </c>
      <c r="EPO30" s="128">
        <f t="shared" si="61"/>
        <v>0</v>
      </c>
      <c r="EPP30" s="128">
        <f t="shared" si="61"/>
        <v>0</v>
      </c>
      <c r="EPQ30" s="128">
        <f t="shared" si="61"/>
        <v>0</v>
      </c>
      <c r="EPR30" s="128">
        <f t="shared" si="61"/>
        <v>0</v>
      </c>
      <c r="EPS30" s="128">
        <f t="shared" si="61"/>
        <v>0</v>
      </c>
      <c r="EPT30" s="128">
        <f t="shared" si="61"/>
        <v>0</v>
      </c>
      <c r="EPU30" s="128">
        <f t="shared" si="61"/>
        <v>0</v>
      </c>
      <c r="EPV30" s="128">
        <f t="shared" si="61"/>
        <v>0</v>
      </c>
      <c r="EPW30" s="128">
        <f t="shared" si="61"/>
        <v>0</v>
      </c>
      <c r="EPX30" s="128">
        <f t="shared" si="61"/>
        <v>0</v>
      </c>
      <c r="EPY30" s="128">
        <f t="shared" si="61"/>
        <v>0</v>
      </c>
      <c r="EPZ30" s="128">
        <f t="shared" si="61"/>
        <v>0</v>
      </c>
      <c r="EQA30" s="128">
        <f t="shared" si="61"/>
        <v>0</v>
      </c>
      <c r="EQB30" s="128">
        <f t="shared" si="61"/>
        <v>0</v>
      </c>
      <c r="EQC30" s="128">
        <f t="shared" si="61"/>
        <v>0</v>
      </c>
      <c r="EQD30" s="128">
        <f t="shared" si="61"/>
        <v>0</v>
      </c>
      <c r="EQE30" s="128">
        <f t="shared" si="61"/>
        <v>0</v>
      </c>
      <c r="EQF30" s="128">
        <f t="shared" si="61"/>
        <v>0</v>
      </c>
      <c r="EQG30" s="128">
        <f t="shared" si="61"/>
        <v>0</v>
      </c>
      <c r="EQH30" s="128">
        <f t="shared" si="61"/>
        <v>0</v>
      </c>
      <c r="EQI30" s="128">
        <f t="shared" si="61"/>
        <v>0</v>
      </c>
      <c r="EQJ30" s="128">
        <f t="shared" si="61"/>
        <v>0</v>
      </c>
      <c r="EQK30" s="128">
        <f t="shared" si="61"/>
        <v>0</v>
      </c>
      <c r="EQL30" s="128">
        <f t="shared" si="61"/>
        <v>0</v>
      </c>
      <c r="EQM30" s="128">
        <f t="shared" si="61"/>
        <v>0</v>
      </c>
      <c r="EQN30" s="128">
        <f t="shared" si="61"/>
        <v>0</v>
      </c>
      <c r="EQO30" s="128">
        <f t="shared" si="61"/>
        <v>0</v>
      </c>
      <c r="EQP30" s="128">
        <f t="shared" si="61"/>
        <v>0</v>
      </c>
      <c r="EQQ30" s="128">
        <f t="shared" si="61"/>
        <v>0</v>
      </c>
      <c r="EQR30" s="128">
        <f t="shared" si="61"/>
        <v>0</v>
      </c>
      <c r="EQS30" s="128">
        <f t="shared" si="61"/>
        <v>0</v>
      </c>
      <c r="EQT30" s="128">
        <f t="shared" si="61"/>
        <v>0</v>
      </c>
      <c r="EQU30" s="128">
        <f t="shared" ref="EQU30:ETF30" si="62">SUM(EQU10:EQU29)</f>
        <v>0</v>
      </c>
      <c r="EQV30" s="128">
        <f t="shared" si="62"/>
        <v>0</v>
      </c>
      <c r="EQW30" s="128">
        <f t="shared" si="62"/>
        <v>0</v>
      </c>
      <c r="EQX30" s="128">
        <f t="shared" si="62"/>
        <v>0</v>
      </c>
      <c r="EQY30" s="128">
        <f t="shared" si="62"/>
        <v>0</v>
      </c>
      <c r="EQZ30" s="128">
        <f t="shared" si="62"/>
        <v>0</v>
      </c>
      <c r="ERA30" s="128">
        <f t="shared" si="62"/>
        <v>0</v>
      </c>
      <c r="ERB30" s="128">
        <f t="shared" si="62"/>
        <v>0</v>
      </c>
      <c r="ERC30" s="128">
        <f t="shared" si="62"/>
        <v>0</v>
      </c>
      <c r="ERD30" s="128">
        <f t="shared" si="62"/>
        <v>0</v>
      </c>
      <c r="ERE30" s="128">
        <f t="shared" si="62"/>
        <v>0</v>
      </c>
      <c r="ERF30" s="128">
        <f t="shared" si="62"/>
        <v>0</v>
      </c>
      <c r="ERG30" s="128">
        <f t="shared" si="62"/>
        <v>0</v>
      </c>
      <c r="ERH30" s="128">
        <f t="shared" si="62"/>
        <v>0</v>
      </c>
      <c r="ERI30" s="128">
        <f t="shared" si="62"/>
        <v>0</v>
      </c>
      <c r="ERJ30" s="128">
        <f t="shared" si="62"/>
        <v>0</v>
      </c>
      <c r="ERK30" s="128">
        <f t="shared" si="62"/>
        <v>0</v>
      </c>
      <c r="ERL30" s="128">
        <f t="shared" si="62"/>
        <v>0</v>
      </c>
      <c r="ERM30" s="128">
        <f t="shared" si="62"/>
        <v>0</v>
      </c>
      <c r="ERN30" s="128">
        <f t="shared" si="62"/>
        <v>0</v>
      </c>
      <c r="ERO30" s="128">
        <f t="shared" si="62"/>
        <v>0</v>
      </c>
      <c r="ERP30" s="128">
        <f t="shared" si="62"/>
        <v>0</v>
      </c>
      <c r="ERQ30" s="128">
        <f t="shared" si="62"/>
        <v>0</v>
      </c>
      <c r="ERR30" s="128">
        <f t="shared" si="62"/>
        <v>0</v>
      </c>
      <c r="ERS30" s="128">
        <f t="shared" si="62"/>
        <v>0</v>
      </c>
      <c r="ERT30" s="128">
        <f t="shared" si="62"/>
        <v>0</v>
      </c>
      <c r="ERU30" s="128">
        <f t="shared" si="62"/>
        <v>0</v>
      </c>
      <c r="ERV30" s="128">
        <f t="shared" si="62"/>
        <v>0</v>
      </c>
      <c r="ERW30" s="128">
        <f t="shared" si="62"/>
        <v>0</v>
      </c>
      <c r="ERX30" s="128">
        <f t="shared" si="62"/>
        <v>0</v>
      </c>
      <c r="ERY30" s="128">
        <f t="shared" si="62"/>
        <v>0</v>
      </c>
      <c r="ERZ30" s="128">
        <f t="shared" si="62"/>
        <v>0</v>
      </c>
      <c r="ESA30" s="128">
        <f t="shared" si="62"/>
        <v>0</v>
      </c>
      <c r="ESB30" s="128">
        <f t="shared" si="62"/>
        <v>0</v>
      </c>
      <c r="ESC30" s="128">
        <f t="shared" si="62"/>
        <v>0</v>
      </c>
      <c r="ESD30" s="128">
        <f t="shared" si="62"/>
        <v>0</v>
      </c>
      <c r="ESE30" s="128">
        <f t="shared" si="62"/>
        <v>0</v>
      </c>
      <c r="ESF30" s="128">
        <f t="shared" si="62"/>
        <v>0</v>
      </c>
      <c r="ESG30" s="128">
        <f t="shared" si="62"/>
        <v>0</v>
      </c>
      <c r="ESH30" s="128">
        <f t="shared" si="62"/>
        <v>0</v>
      </c>
      <c r="ESI30" s="128">
        <f t="shared" si="62"/>
        <v>0</v>
      </c>
      <c r="ESJ30" s="128">
        <f t="shared" si="62"/>
        <v>0</v>
      </c>
      <c r="ESK30" s="128">
        <f t="shared" si="62"/>
        <v>0</v>
      </c>
      <c r="ESL30" s="128">
        <f t="shared" si="62"/>
        <v>0</v>
      </c>
      <c r="ESM30" s="128">
        <f t="shared" si="62"/>
        <v>0</v>
      </c>
      <c r="ESN30" s="128">
        <f t="shared" si="62"/>
        <v>0</v>
      </c>
      <c r="ESO30" s="128">
        <f t="shared" si="62"/>
        <v>0</v>
      </c>
      <c r="ESP30" s="128">
        <f t="shared" si="62"/>
        <v>0</v>
      </c>
      <c r="ESQ30" s="128">
        <f t="shared" si="62"/>
        <v>0</v>
      </c>
      <c r="ESR30" s="128">
        <f t="shared" si="62"/>
        <v>0</v>
      </c>
      <c r="ESS30" s="128">
        <f t="shared" si="62"/>
        <v>0</v>
      </c>
      <c r="EST30" s="128">
        <f t="shared" si="62"/>
        <v>0</v>
      </c>
      <c r="ESU30" s="128">
        <f t="shared" si="62"/>
        <v>0</v>
      </c>
      <c r="ESV30" s="128">
        <f t="shared" si="62"/>
        <v>0</v>
      </c>
      <c r="ESW30" s="128">
        <f t="shared" si="62"/>
        <v>0</v>
      </c>
      <c r="ESX30" s="128">
        <f t="shared" si="62"/>
        <v>0</v>
      </c>
      <c r="ESY30" s="128">
        <f t="shared" si="62"/>
        <v>0</v>
      </c>
      <c r="ESZ30" s="128">
        <f t="shared" si="62"/>
        <v>0</v>
      </c>
      <c r="ETA30" s="128">
        <f t="shared" si="62"/>
        <v>0</v>
      </c>
      <c r="ETB30" s="128">
        <f t="shared" si="62"/>
        <v>0</v>
      </c>
      <c r="ETC30" s="128">
        <f t="shared" si="62"/>
        <v>0</v>
      </c>
      <c r="ETD30" s="128">
        <f t="shared" si="62"/>
        <v>0</v>
      </c>
      <c r="ETE30" s="128">
        <f t="shared" si="62"/>
        <v>0</v>
      </c>
      <c r="ETF30" s="128">
        <f t="shared" si="62"/>
        <v>0</v>
      </c>
      <c r="ETG30" s="128">
        <f t="shared" ref="ETG30:EVR30" si="63">SUM(ETG10:ETG29)</f>
        <v>0</v>
      </c>
      <c r="ETH30" s="128">
        <f t="shared" si="63"/>
        <v>0</v>
      </c>
      <c r="ETI30" s="128">
        <f t="shared" si="63"/>
        <v>0</v>
      </c>
      <c r="ETJ30" s="128">
        <f t="shared" si="63"/>
        <v>0</v>
      </c>
      <c r="ETK30" s="128">
        <f t="shared" si="63"/>
        <v>0</v>
      </c>
      <c r="ETL30" s="128">
        <f t="shared" si="63"/>
        <v>0</v>
      </c>
      <c r="ETM30" s="128">
        <f t="shared" si="63"/>
        <v>0</v>
      </c>
      <c r="ETN30" s="128">
        <f t="shared" si="63"/>
        <v>0</v>
      </c>
      <c r="ETO30" s="128">
        <f t="shared" si="63"/>
        <v>0</v>
      </c>
      <c r="ETP30" s="128">
        <f t="shared" si="63"/>
        <v>0</v>
      </c>
      <c r="ETQ30" s="128">
        <f t="shared" si="63"/>
        <v>0</v>
      </c>
      <c r="ETR30" s="128">
        <f t="shared" si="63"/>
        <v>0</v>
      </c>
      <c r="ETS30" s="128">
        <f t="shared" si="63"/>
        <v>0</v>
      </c>
      <c r="ETT30" s="128">
        <f t="shared" si="63"/>
        <v>0</v>
      </c>
      <c r="ETU30" s="128">
        <f t="shared" si="63"/>
        <v>0</v>
      </c>
      <c r="ETV30" s="128">
        <f t="shared" si="63"/>
        <v>0</v>
      </c>
      <c r="ETW30" s="128">
        <f t="shared" si="63"/>
        <v>0</v>
      </c>
      <c r="ETX30" s="128">
        <f t="shared" si="63"/>
        <v>0</v>
      </c>
      <c r="ETY30" s="128">
        <f t="shared" si="63"/>
        <v>0</v>
      </c>
      <c r="ETZ30" s="128">
        <f t="shared" si="63"/>
        <v>0</v>
      </c>
      <c r="EUA30" s="128">
        <f t="shared" si="63"/>
        <v>0</v>
      </c>
      <c r="EUB30" s="128">
        <f t="shared" si="63"/>
        <v>0</v>
      </c>
      <c r="EUC30" s="128">
        <f t="shared" si="63"/>
        <v>0</v>
      </c>
      <c r="EUD30" s="128">
        <f t="shared" si="63"/>
        <v>0</v>
      </c>
      <c r="EUE30" s="128">
        <f t="shared" si="63"/>
        <v>0</v>
      </c>
      <c r="EUF30" s="128">
        <f t="shared" si="63"/>
        <v>0</v>
      </c>
      <c r="EUG30" s="128">
        <f t="shared" si="63"/>
        <v>0</v>
      </c>
      <c r="EUH30" s="128">
        <f t="shared" si="63"/>
        <v>0</v>
      </c>
      <c r="EUI30" s="128">
        <f t="shared" si="63"/>
        <v>0</v>
      </c>
      <c r="EUJ30" s="128">
        <f t="shared" si="63"/>
        <v>0</v>
      </c>
      <c r="EUK30" s="128">
        <f t="shared" si="63"/>
        <v>0</v>
      </c>
      <c r="EUL30" s="128">
        <f t="shared" si="63"/>
        <v>0</v>
      </c>
      <c r="EUM30" s="128">
        <f t="shared" si="63"/>
        <v>0</v>
      </c>
      <c r="EUN30" s="128">
        <f t="shared" si="63"/>
        <v>0</v>
      </c>
      <c r="EUO30" s="128">
        <f t="shared" si="63"/>
        <v>0</v>
      </c>
      <c r="EUP30" s="128">
        <f t="shared" si="63"/>
        <v>0</v>
      </c>
      <c r="EUQ30" s="128">
        <f t="shared" si="63"/>
        <v>0</v>
      </c>
      <c r="EUR30" s="128">
        <f t="shared" si="63"/>
        <v>0</v>
      </c>
      <c r="EUS30" s="128">
        <f t="shared" si="63"/>
        <v>0</v>
      </c>
      <c r="EUT30" s="128">
        <f t="shared" si="63"/>
        <v>0</v>
      </c>
      <c r="EUU30" s="128">
        <f t="shared" si="63"/>
        <v>0</v>
      </c>
      <c r="EUV30" s="128">
        <f t="shared" si="63"/>
        <v>0</v>
      </c>
      <c r="EUW30" s="128">
        <f t="shared" si="63"/>
        <v>0</v>
      </c>
      <c r="EUX30" s="128">
        <f t="shared" si="63"/>
        <v>0</v>
      </c>
      <c r="EUY30" s="128">
        <f t="shared" si="63"/>
        <v>0</v>
      </c>
      <c r="EUZ30" s="128">
        <f t="shared" si="63"/>
        <v>0</v>
      </c>
      <c r="EVA30" s="128">
        <f t="shared" si="63"/>
        <v>0</v>
      </c>
      <c r="EVB30" s="128">
        <f t="shared" si="63"/>
        <v>0</v>
      </c>
      <c r="EVC30" s="128">
        <f t="shared" si="63"/>
        <v>0</v>
      </c>
      <c r="EVD30" s="128">
        <f t="shared" si="63"/>
        <v>0</v>
      </c>
      <c r="EVE30" s="128">
        <f t="shared" si="63"/>
        <v>0</v>
      </c>
      <c r="EVF30" s="128">
        <f t="shared" si="63"/>
        <v>0</v>
      </c>
      <c r="EVG30" s="128">
        <f t="shared" si="63"/>
        <v>0</v>
      </c>
      <c r="EVH30" s="128">
        <f t="shared" si="63"/>
        <v>0</v>
      </c>
      <c r="EVI30" s="128">
        <f t="shared" si="63"/>
        <v>0</v>
      </c>
      <c r="EVJ30" s="128">
        <f t="shared" si="63"/>
        <v>0</v>
      </c>
      <c r="EVK30" s="128">
        <f t="shared" si="63"/>
        <v>0</v>
      </c>
      <c r="EVL30" s="128">
        <f t="shared" si="63"/>
        <v>0</v>
      </c>
      <c r="EVM30" s="128">
        <f t="shared" si="63"/>
        <v>0</v>
      </c>
      <c r="EVN30" s="128">
        <f t="shared" si="63"/>
        <v>0</v>
      </c>
      <c r="EVO30" s="128">
        <f t="shared" si="63"/>
        <v>0</v>
      </c>
      <c r="EVP30" s="128">
        <f t="shared" si="63"/>
        <v>0</v>
      </c>
      <c r="EVQ30" s="128">
        <f t="shared" si="63"/>
        <v>0</v>
      </c>
      <c r="EVR30" s="128">
        <f t="shared" si="63"/>
        <v>0</v>
      </c>
      <c r="EVS30" s="128">
        <f t="shared" ref="EVS30:EYD30" si="64">SUM(EVS10:EVS29)</f>
        <v>0</v>
      </c>
      <c r="EVT30" s="128">
        <f t="shared" si="64"/>
        <v>0</v>
      </c>
      <c r="EVU30" s="128">
        <f t="shared" si="64"/>
        <v>0</v>
      </c>
      <c r="EVV30" s="128">
        <f t="shared" si="64"/>
        <v>0</v>
      </c>
      <c r="EVW30" s="128">
        <f t="shared" si="64"/>
        <v>0</v>
      </c>
      <c r="EVX30" s="128">
        <f t="shared" si="64"/>
        <v>0</v>
      </c>
      <c r="EVY30" s="128">
        <f t="shared" si="64"/>
        <v>0</v>
      </c>
      <c r="EVZ30" s="128">
        <f t="shared" si="64"/>
        <v>0</v>
      </c>
      <c r="EWA30" s="128">
        <f t="shared" si="64"/>
        <v>0</v>
      </c>
      <c r="EWB30" s="128">
        <f t="shared" si="64"/>
        <v>0</v>
      </c>
      <c r="EWC30" s="128">
        <f t="shared" si="64"/>
        <v>0</v>
      </c>
      <c r="EWD30" s="128">
        <f t="shared" si="64"/>
        <v>0</v>
      </c>
      <c r="EWE30" s="128">
        <f t="shared" si="64"/>
        <v>0</v>
      </c>
      <c r="EWF30" s="128">
        <f t="shared" si="64"/>
        <v>0</v>
      </c>
      <c r="EWG30" s="128">
        <f t="shared" si="64"/>
        <v>0</v>
      </c>
      <c r="EWH30" s="128">
        <f t="shared" si="64"/>
        <v>0</v>
      </c>
      <c r="EWI30" s="128">
        <f t="shared" si="64"/>
        <v>0</v>
      </c>
      <c r="EWJ30" s="128">
        <f t="shared" si="64"/>
        <v>0</v>
      </c>
      <c r="EWK30" s="128">
        <f t="shared" si="64"/>
        <v>0</v>
      </c>
      <c r="EWL30" s="128">
        <f t="shared" si="64"/>
        <v>0</v>
      </c>
      <c r="EWM30" s="128">
        <f t="shared" si="64"/>
        <v>0</v>
      </c>
      <c r="EWN30" s="128">
        <f t="shared" si="64"/>
        <v>0</v>
      </c>
      <c r="EWO30" s="128">
        <f t="shared" si="64"/>
        <v>0</v>
      </c>
      <c r="EWP30" s="128">
        <f t="shared" si="64"/>
        <v>0</v>
      </c>
      <c r="EWQ30" s="128">
        <f t="shared" si="64"/>
        <v>0</v>
      </c>
      <c r="EWR30" s="128">
        <f t="shared" si="64"/>
        <v>0</v>
      </c>
      <c r="EWS30" s="128">
        <f t="shared" si="64"/>
        <v>0</v>
      </c>
      <c r="EWT30" s="128">
        <f t="shared" si="64"/>
        <v>0</v>
      </c>
      <c r="EWU30" s="128">
        <f t="shared" si="64"/>
        <v>0</v>
      </c>
      <c r="EWV30" s="128">
        <f t="shared" si="64"/>
        <v>0</v>
      </c>
      <c r="EWW30" s="128">
        <f t="shared" si="64"/>
        <v>0</v>
      </c>
      <c r="EWX30" s="128">
        <f t="shared" si="64"/>
        <v>0</v>
      </c>
      <c r="EWY30" s="128">
        <f t="shared" si="64"/>
        <v>0</v>
      </c>
      <c r="EWZ30" s="128">
        <f t="shared" si="64"/>
        <v>0</v>
      </c>
      <c r="EXA30" s="128">
        <f t="shared" si="64"/>
        <v>0</v>
      </c>
      <c r="EXB30" s="128">
        <f t="shared" si="64"/>
        <v>0</v>
      </c>
      <c r="EXC30" s="128">
        <f t="shared" si="64"/>
        <v>0</v>
      </c>
      <c r="EXD30" s="128">
        <f t="shared" si="64"/>
        <v>0</v>
      </c>
      <c r="EXE30" s="128">
        <f t="shared" si="64"/>
        <v>0</v>
      </c>
      <c r="EXF30" s="128">
        <f t="shared" si="64"/>
        <v>0</v>
      </c>
      <c r="EXG30" s="128">
        <f t="shared" si="64"/>
        <v>0</v>
      </c>
      <c r="EXH30" s="128">
        <f t="shared" si="64"/>
        <v>0</v>
      </c>
      <c r="EXI30" s="128">
        <f t="shared" si="64"/>
        <v>0</v>
      </c>
      <c r="EXJ30" s="128">
        <f t="shared" si="64"/>
        <v>0</v>
      </c>
      <c r="EXK30" s="128">
        <f t="shared" si="64"/>
        <v>0</v>
      </c>
      <c r="EXL30" s="128">
        <f t="shared" si="64"/>
        <v>0</v>
      </c>
      <c r="EXM30" s="128">
        <f t="shared" si="64"/>
        <v>0</v>
      </c>
      <c r="EXN30" s="128">
        <f t="shared" si="64"/>
        <v>0</v>
      </c>
      <c r="EXO30" s="128">
        <f t="shared" si="64"/>
        <v>0</v>
      </c>
      <c r="EXP30" s="128">
        <f t="shared" si="64"/>
        <v>0</v>
      </c>
      <c r="EXQ30" s="128">
        <f t="shared" si="64"/>
        <v>0</v>
      </c>
      <c r="EXR30" s="128">
        <f t="shared" si="64"/>
        <v>0</v>
      </c>
      <c r="EXS30" s="128">
        <f t="shared" si="64"/>
        <v>0</v>
      </c>
      <c r="EXT30" s="128">
        <f t="shared" si="64"/>
        <v>0</v>
      </c>
      <c r="EXU30" s="128">
        <f t="shared" si="64"/>
        <v>0</v>
      </c>
      <c r="EXV30" s="128">
        <f t="shared" si="64"/>
        <v>0</v>
      </c>
      <c r="EXW30" s="128">
        <f t="shared" si="64"/>
        <v>0</v>
      </c>
      <c r="EXX30" s="128">
        <f t="shared" si="64"/>
        <v>0</v>
      </c>
      <c r="EXY30" s="128">
        <f t="shared" si="64"/>
        <v>0</v>
      </c>
      <c r="EXZ30" s="128">
        <f t="shared" si="64"/>
        <v>0</v>
      </c>
      <c r="EYA30" s="128">
        <f t="shared" si="64"/>
        <v>0</v>
      </c>
      <c r="EYB30" s="128">
        <f t="shared" si="64"/>
        <v>0</v>
      </c>
      <c r="EYC30" s="128">
        <f t="shared" si="64"/>
        <v>0</v>
      </c>
      <c r="EYD30" s="128">
        <f t="shared" si="64"/>
        <v>0</v>
      </c>
      <c r="EYE30" s="128">
        <f t="shared" ref="EYE30:FAP30" si="65">SUM(EYE10:EYE29)</f>
        <v>0</v>
      </c>
      <c r="EYF30" s="128">
        <f t="shared" si="65"/>
        <v>0</v>
      </c>
      <c r="EYG30" s="128">
        <f t="shared" si="65"/>
        <v>0</v>
      </c>
      <c r="EYH30" s="128">
        <f t="shared" si="65"/>
        <v>0</v>
      </c>
      <c r="EYI30" s="128">
        <f t="shared" si="65"/>
        <v>0</v>
      </c>
      <c r="EYJ30" s="128">
        <f t="shared" si="65"/>
        <v>0</v>
      </c>
      <c r="EYK30" s="128">
        <f t="shared" si="65"/>
        <v>0</v>
      </c>
      <c r="EYL30" s="128">
        <f t="shared" si="65"/>
        <v>0</v>
      </c>
      <c r="EYM30" s="128">
        <f t="shared" si="65"/>
        <v>0</v>
      </c>
      <c r="EYN30" s="128">
        <f t="shared" si="65"/>
        <v>0</v>
      </c>
      <c r="EYO30" s="128">
        <f t="shared" si="65"/>
        <v>0</v>
      </c>
      <c r="EYP30" s="128">
        <f t="shared" si="65"/>
        <v>0</v>
      </c>
      <c r="EYQ30" s="128">
        <f t="shared" si="65"/>
        <v>0</v>
      </c>
      <c r="EYR30" s="128">
        <f t="shared" si="65"/>
        <v>0</v>
      </c>
      <c r="EYS30" s="128">
        <f t="shared" si="65"/>
        <v>0</v>
      </c>
      <c r="EYT30" s="128">
        <f t="shared" si="65"/>
        <v>0</v>
      </c>
      <c r="EYU30" s="128">
        <f t="shared" si="65"/>
        <v>0</v>
      </c>
      <c r="EYV30" s="128">
        <f t="shared" si="65"/>
        <v>0</v>
      </c>
      <c r="EYW30" s="128">
        <f t="shared" si="65"/>
        <v>0</v>
      </c>
      <c r="EYX30" s="128">
        <f t="shared" si="65"/>
        <v>0</v>
      </c>
      <c r="EYY30" s="128">
        <f t="shared" si="65"/>
        <v>0</v>
      </c>
      <c r="EYZ30" s="128">
        <f t="shared" si="65"/>
        <v>0</v>
      </c>
      <c r="EZA30" s="128">
        <f t="shared" si="65"/>
        <v>0</v>
      </c>
      <c r="EZB30" s="128">
        <f t="shared" si="65"/>
        <v>0</v>
      </c>
      <c r="EZC30" s="128">
        <f t="shared" si="65"/>
        <v>0</v>
      </c>
      <c r="EZD30" s="128">
        <f t="shared" si="65"/>
        <v>0</v>
      </c>
      <c r="EZE30" s="128">
        <f t="shared" si="65"/>
        <v>0</v>
      </c>
      <c r="EZF30" s="128">
        <f t="shared" si="65"/>
        <v>0</v>
      </c>
      <c r="EZG30" s="128">
        <f t="shared" si="65"/>
        <v>0</v>
      </c>
      <c r="EZH30" s="128">
        <f t="shared" si="65"/>
        <v>0</v>
      </c>
      <c r="EZI30" s="128">
        <f t="shared" si="65"/>
        <v>0</v>
      </c>
      <c r="EZJ30" s="128">
        <f t="shared" si="65"/>
        <v>0</v>
      </c>
      <c r="EZK30" s="128">
        <f t="shared" si="65"/>
        <v>0</v>
      </c>
      <c r="EZL30" s="128">
        <f t="shared" si="65"/>
        <v>0</v>
      </c>
      <c r="EZM30" s="128">
        <f t="shared" si="65"/>
        <v>0</v>
      </c>
      <c r="EZN30" s="128">
        <f t="shared" si="65"/>
        <v>0</v>
      </c>
      <c r="EZO30" s="128">
        <f t="shared" si="65"/>
        <v>0</v>
      </c>
      <c r="EZP30" s="128">
        <f t="shared" si="65"/>
        <v>0</v>
      </c>
      <c r="EZQ30" s="128">
        <f t="shared" si="65"/>
        <v>0</v>
      </c>
      <c r="EZR30" s="128">
        <f t="shared" si="65"/>
        <v>0</v>
      </c>
      <c r="EZS30" s="128">
        <f t="shared" si="65"/>
        <v>0</v>
      </c>
      <c r="EZT30" s="128">
        <f t="shared" si="65"/>
        <v>0</v>
      </c>
      <c r="EZU30" s="128">
        <f t="shared" si="65"/>
        <v>0</v>
      </c>
      <c r="EZV30" s="128">
        <f t="shared" si="65"/>
        <v>0</v>
      </c>
      <c r="EZW30" s="128">
        <f t="shared" si="65"/>
        <v>0</v>
      </c>
      <c r="EZX30" s="128">
        <f t="shared" si="65"/>
        <v>0</v>
      </c>
      <c r="EZY30" s="128">
        <f t="shared" si="65"/>
        <v>0</v>
      </c>
      <c r="EZZ30" s="128">
        <f t="shared" si="65"/>
        <v>0</v>
      </c>
      <c r="FAA30" s="128">
        <f t="shared" si="65"/>
        <v>0</v>
      </c>
      <c r="FAB30" s="128">
        <f t="shared" si="65"/>
        <v>0</v>
      </c>
      <c r="FAC30" s="128">
        <f t="shared" si="65"/>
        <v>0</v>
      </c>
      <c r="FAD30" s="128">
        <f t="shared" si="65"/>
        <v>0</v>
      </c>
      <c r="FAE30" s="128">
        <f t="shared" si="65"/>
        <v>0</v>
      </c>
      <c r="FAF30" s="128">
        <f t="shared" si="65"/>
        <v>0</v>
      </c>
      <c r="FAG30" s="128">
        <f t="shared" si="65"/>
        <v>0</v>
      </c>
      <c r="FAH30" s="128">
        <f t="shared" si="65"/>
        <v>0</v>
      </c>
      <c r="FAI30" s="128">
        <f t="shared" si="65"/>
        <v>0</v>
      </c>
      <c r="FAJ30" s="128">
        <f t="shared" si="65"/>
        <v>0</v>
      </c>
      <c r="FAK30" s="128">
        <f t="shared" si="65"/>
        <v>0</v>
      </c>
      <c r="FAL30" s="128">
        <f t="shared" si="65"/>
        <v>0</v>
      </c>
      <c r="FAM30" s="128">
        <f t="shared" si="65"/>
        <v>0</v>
      </c>
      <c r="FAN30" s="128">
        <f t="shared" si="65"/>
        <v>0</v>
      </c>
      <c r="FAO30" s="128">
        <f t="shared" si="65"/>
        <v>0</v>
      </c>
      <c r="FAP30" s="128">
        <f t="shared" si="65"/>
        <v>0</v>
      </c>
      <c r="FAQ30" s="128">
        <f t="shared" ref="FAQ30:FDB30" si="66">SUM(FAQ10:FAQ29)</f>
        <v>0</v>
      </c>
      <c r="FAR30" s="128">
        <f t="shared" si="66"/>
        <v>0</v>
      </c>
      <c r="FAS30" s="128">
        <f t="shared" si="66"/>
        <v>0</v>
      </c>
      <c r="FAT30" s="128">
        <f t="shared" si="66"/>
        <v>0</v>
      </c>
      <c r="FAU30" s="128">
        <f t="shared" si="66"/>
        <v>0</v>
      </c>
      <c r="FAV30" s="128">
        <f t="shared" si="66"/>
        <v>0</v>
      </c>
      <c r="FAW30" s="128">
        <f t="shared" si="66"/>
        <v>0</v>
      </c>
      <c r="FAX30" s="128">
        <f t="shared" si="66"/>
        <v>0</v>
      </c>
      <c r="FAY30" s="128">
        <f t="shared" si="66"/>
        <v>0</v>
      </c>
      <c r="FAZ30" s="128">
        <f t="shared" si="66"/>
        <v>0</v>
      </c>
      <c r="FBA30" s="128">
        <f t="shared" si="66"/>
        <v>0</v>
      </c>
      <c r="FBB30" s="128">
        <f t="shared" si="66"/>
        <v>0</v>
      </c>
      <c r="FBC30" s="128">
        <f t="shared" si="66"/>
        <v>0</v>
      </c>
      <c r="FBD30" s="128">
        <f t="shared" si="66"/>
        <v>0</v>
      </c>
      <c r="FBE30" s="128">
        <f t="shared" si="66"/>
        <v>0</v>
      </c>
      <c r="FBF30" s="128">
        <f t="shared" si="66"/>
        <v>0</v>
      </c>
      <c r="FBG30" s="128">
        <f t="shared" si="66"/>
        <v>0</v>
      </c>
      <c r="FBH30" s="128">
        <f t="shared" si="66"/>
        <v>0</v>
      </c>
      <c r="FBI30" s="128">
        <f t="shared" si="66"/>
        <v>0</v>
      </c>
      <c r="FBJ30" s="128">
        <f t="shared" si="66"/>
        <v>0</v>
      </c>
      <c r="FBK30" s="128">
        <f t="shared" si="66"/>
        <v>0</v>
      </c>
      <c r="FBL30" s="128">
        <f t="shared" si="66"/>
        <v>0</v>
      </c>
      <c r="FBM30" s="128">
        <f t="shared" si="66"/>
        <v>0</v>
      </c>
      <c r="FBN30" s="128">
        <f t="shared" si="66"/>
        <v>0</v>
      </c>
      <c r="FBO30" s="128">
        <f t="shared" si="66"/>
        <v>0</v>
      </c>
      <c r="FBP30" s="128">
        <f t="shared" si="66"/>
        <v>0</v>
      </c>
      <c r="FBQ30" s="128">
        <f t="shared" si="66"/>
        <v>0</v>
      </c>
      <c r="FBR30" s="128">
        <f t="shared" si="66"/>
        <v>0</v>
      </c>
      <c r="FBS30" s="128">
        <f t="shared" si="66"/>
        <v>0</v>
      </c>
      <c r="FBT30" s="128">
        <f t="shared" si="66"/>
        <v>0</v>
      </c>
      <c r="FBU30" s="128">
        <f t="shared" si="66"/>
        <v>0</v>
      </c>
      <c r="FBV30" s="128">
        <f t="shared" si="66"/>
        <v>0</v>
      </c>
      <c r="FBW30" s="128">
        <f t="shared" si="66"/>
        <v>0</v>
      </c>
      <c r="FBX30" s="128">
        <f t="shared" si="66"/>
        <v>0</v>
      </c>
      <c r="FBY30" s="128">
        <f t="shared" si="66"/>
        <v>0</v>
      </c>
      <c r="FBZ30" s="128">
        <f t="shared" si="66"/>
        <v>0</v>
      </c>
      <c r="FCA30" s="128">
        <f t="shared" si="66"/>
        <v>0</v>
      </c>
      <c r="FCB30" s="128">
        <f t="shared" si="66"/>
        <v>0</v>
      </c>
      <c r="FCC30" s="128">
        <f t="shared" si="66"/>
        <v>0</v>
      </c>
      <c r="FCD30" s="128">
        <f t="shared" si="66"/>
        <v>0</v>
      </c>
      <c r="FCE30" s="128">
        <f t="shared" si="66"/>
        <v>0</v>
      </c>
      <c r="FCF30" s="128">
        <f t="shared" si="66"/>
        <v>0</v>
      </c>
      <c r="FCG30" s="128">
        <f t="shared" si="66"/>
        <v>0</v>
      </c>
      <c r="FCH30" s="128">
        <f t="shared" si="66"/>
        <v>0</v>
      </c>
      <c r="FCI30" s="128">
        <f t="shared" si="66"/>
        <v>0</v>
      </c>
      <c r="FCJ30" s="128">
        <f t="shared" si="66"/>
        <v>0</v>
      </c>
      <c r="FCK30" s="128">
        <f t="shared" si="66"/>
        <v>0</v>
      </c>
      <c r="FCL30" s="128">
        <f t="shared" si="66"/>
        <v>0</v>
      </c>
      <c r="FCM30" s="128">
        <f t="shared" si="66"/>
        <v>0</v>
      </c>
      <c r="FCN30" s="128">
        <f t="shared" si="66"/>
        <v>0</v>
      </c>
      <c r="FCO30" s="128">
        <f t="shared" si="66"/>
        <v>0</v>
      </c>
      <c r="FCP30" s="128">
        <f t="shared" si="66"/>
        <v>0</v>
      </c>
      <c r="FCQ30" s="128">
        <f t="shared" si="66"/>
        <v>0</v>
      </c>
      <c r="FCR30" s="128">
        <f t="shared" si="66"/>
        <v>0</v>
      </c>
      <c r="FCS30" s="128">
        <f t="shared" si="66"/>
        <v>0</v>
      </c>
      <c r="FCT30" s="128">
        <f t="shared" si="66"/>
        <v>0</v>
      </c>
      <c r="FCU30" s="128">
        <f t="shared" si="66"/>
        <v>0</v>
      </c>
      <c r="FCV30" s="128">
        <f t="shared" si="66"/>
        <v>0</v>
      </c>
      <c r="FCW30" s="128">
        <f t="shared" si="66"/>
        <v>0</v>
      </c>
      <c r="FCX30" s="128">
        <f t="shared" si="66"/>
        <v>0</v>
      </c>
      <c r="FCY30" s="128">
        <f t="shared" si="66"/>
        <v>0</v>
      </c>
      <c r="FCZ30" s="128">
        <f t="shared" si="66"/>
        <v>0</v>
      </c>
      <c r="FDA30" s="128">
        <f t="shared" si="66"/>
        <v>0</v>
      </c>
      <c r="FDB30" s="128">
        <f t="shared" si="66"/>
        <v>0</v>
      </c>
      <c r="FDC30" s="128">
        <f t="shared" ref="FDC30:FFN30" si="67">SUM(FDC10:FDC29)</f>
        <v>0</v>
      </c>
      <c r="FDD30" s="128">
        <f t="shared" si="67"/>
        <v>0</v>
      </c>
      <c r="FDE30" s="128">
        <f t="shared" si="67"/>
        <v>0</v>
      </c>
      <c r="FDF30" s="128">
        <f t="shared" si="67"/>
        <v>0</v>
      </c>
      <c r="FDG30" s="128">
        <f t="shared" si="67"/>
        <v>0</v>
      </c>
      <c r="FDH30" s="128">
        <f t="shared" si="67"/>
        <v>0</v>
      </c>
      <c r="FDI30" s="128">
        <f t="shared" si="67"/>
        <v>0</v>
      </c>
      <c r="FDJ30" s="128">
        <f t="shared" si="67"/>
        <v>0</v>
      </c>
      <c r="FDK30" s="128">
        <f t="shared" si="67"/>
        <v>0</v>
      </c>
      <c r="FDL30" s="128">
        <f t="shared" si="67"/>
        <v>0</v>
      </c>
      <c r="FDM30" s="128">
        <f t="shared" si="67"/>
        <v>0</v>
      </c>
      <c r="FDN30" s="128">
        <f t="shared" si="67"/>
        <v>0</v>
      </c>
      <c r="FDO30" s="128">
        <f t="shared" si="67"/>
        <v>0</v>
      </c>
      <c r="FDP30" s="128">
        <f t="shared" si="67"/>
        <v>0</v>
      </c>
      <c r="FDQ30" s="128">
        <f t="shared" si="67"/>
        <v>0</v>
      </c>
      <c r="FDR30" s="128">
        <f t="shared" si="67"/>
        <v>0</v>
      </c>
      <c r="FDS30" s="128">
        <f t="shared" si="67"/>
        <v>0</v>
      </c>
      <c r="FDT30" s="128">
        <f t="shared" si="67"/>
        <v>0</v>
      </c>
      <c r="FDU30" s="128">
        <f t="shared" si="67"/>
        <v>0</v>
      </c>
      <c r="FDV30" s="128">
        <f t="shared" si="67"/>
        <v>0</v>
      </c>
      <c r="FDW30" s="128">
        <f t="shared" si="67"/>
        <v>0</v>
      </c>
      <c r="FDX30" s="128">
        <f t="shared" si="67"/>
        <v>0</v>
      </c>
      <c r="FDY30" s="128">
        <f t="shared" si="67"/>
        <v>0</v>
      </c>
      <c r="FDZ30" s="128">
        <f t="shared" si="67"/>
        <v>0</v>
      </c>
      <c r="FEA30" s="128">
        <f t="shared" si="67"/>
        <v>0</v>
      </c>
      <c r="FEB30" s="128">
        <f t="shared" si="67"/>
        <v>0</v>
      </c>
      <c r="FEC30" s="128">
        <f t="shared" si="67"/>
        <v>0</v>
      </c>
      <c r="FED30" s="128">
        <f t="shared" si="67"/>
        <v>0</v>
      </c>
      <c r="FEE30" s="128">
        <f t="shared" si="67"/>
        <v>0</v>
      </c>
      <c r="FEF30" s="128">
        <f t="shared" si="67"/>
        <v>0</v>
      </c>
      <c r="FEG30" s="128">
        <f t="shared" si="67"/>
        <v>0</v>
      </c>
      <c r="FEH30" s="128">
        <f t="shared" si="67"/>
        <v>0</v>
      </c>
      <c r="FEI30" s="128">
        <f t="shared" si="67"/>
        <v>0</v>
      </c>
      <c r="FEJ30" s="128">
        <f t="shared" si="67"/>
        <v>0</v>
      </c>
      <c r="FEK30" s="128">
        <f t="shared" si="67"/>
        <v>0</v>
      </c>
      <c r="FEL30" s="128">
        <f t="shared" si="67"/>
        <v>0</v>
      </c>
      <c r="FEM30" s="128">
        <f t="shared" si="67"/>
        <v>0</v>
      </c>
      <c r="FEN30" s="128">
        <f t="shared" si="67"/>
        <v>0</v>
      </c>
      <c r="FEO30" s="128">
        <f t="shared" si="67"/>
        <v>0</v>
      </c>
      <c r="FEP30" s="128">
        <f t="shared" si="67"/>
        <v>0</v>
      </c>
      <c r="FEQ30" s="128">
        <f t="shared" si="67"/>
        <v>0</v>
      </c>
      <c r="FER30" s="128">
        <f t="shared" si="67"/>
        <v>0</v>
      </c>
      <c r="FES30" s="128">
        <f t="shared" si="67"/>
        <v>0</v>
      </c>
      <c r="FET30" s="128">
        <f t="shared" si="67"/>
        <v>0</v>
      </c>
      <c r="FEU30" s="128">
        <f t="shared" si="67"/>
        <v>0</v>
      </c>
      <c r="FEV30" s="128">
        <f t="shared" si="67"/>
        <v>0</v>
      </c>
      <c r="FEW30" s="128">
        <f t="shared" si="67"/>
        <v>0</v>
      </c>
      <c r="FEX30" s="128">
        <f t="shared" si="67"/>
        <v>0</v>
      </c>
      <c r="FEY30" s="128">
        <f t="shared" si="67"/>
        <v>0</v>
      </c>
      <c r="FEZ30" s="128">
        <f t="shared" si="67"/>
        <v>0</v>
      </c>
      <c r="FFA30" s="128">
        <f t="shared" si="67"/>
        <v>0</v>
      </c>
      <c r="FFB30" s="128">
        <f t="shared" si="67"/>
        <v>0</v>
      </c>
      <c r="FFC30" s="128">
        <f t="shared" si="67"/>
        <v>0</v>
      </c>
      <c r="FFD30" s="128">
        <f t="shared" si="67"/>
        <v>0</v>
      </c>
      <c r="FFE30" s="128">
        <f t="shared" si="67"/>
        <v>0</v>
      </c>
      <c r="FFF30" s="128">
        <f t="shared" si="67"/>
        <v>0</v>
      </c>
      <c r="FFG30" s="128">
        <f t="shared" si="67"/>
        <v>0</v>
      </c>
      <c r="FFH30" s="128">
        <f t="shared" si="67"/>
        <v>0</v>
      </c>
      <c r="FFI30" s="128">
        <f t="shared" si="67"/>
        <v>0</v>
      </c>
      <c r="FFJ30" s="128">
        <f t="shared" si="67"/>
        <v>0</v>
      </c>
      <c r="FFK30" s="128">
        <f t="shared" si="67"/>
        <v>0</v>
      </c>
      <c r="FFL30" s="128">
        <f t="shared" si="67"/>
        <v>0</v>
      </c>
      <c r="FFM30" s="128">
        <f t="shared" si="67"/>
        <v>0</v>
      </c>
      <c r="FFN30" s="128">
        <f t="shared" si="67"/>
        <v>0</v>
      </c>
      <c r="FFO30" s="128">
        <f t="shared" ref="FFO30:FHZ30" si="68">SUM(FFO10:FFO29)</f>
        <v>0</v>
      </c>
      <c r="FFP30" s="128">
        <f t="shared" si="68"/>
        <v>0</v>
      </c>
      <c r="FFQ30" s="128">
        <f t="shared" si="68"/>
        <v>0</v>
      </c>
      <c r="FFR30" s="128">
        <f t="shared" si="68"/>
        <v>0</v>
      </c>
      <c r="FFS30" s="128">
        <f t="shared" si="68"/>
        <v>0</v>
      </c>
      <c r="FFT30" s="128">
        <f t="shared" si="68"/>
        <v>0</v>
      </c>
      <c r="FFU30" s="128">
        <f t="shared" si="68"/>
        <v>0</v>
      </c>
      <c r="FFV30" s="128">
        <f t="shared" si="68"/>
        <v>0</v>
      </c>
      <c r="FFW30" s="128">
        <f t="shared" si="68"/>
        <v>0</v>
      </c>
      <c r="FFX30" s="128">
        <f t="shared" si="68"/>
        <v>0</v>
      </c>
      <c r="FFY30" s="128">
        <f t="shared" si="68"/>
        <v>0</v>
      </c>
      <c r="FFZ30" s="128">
        <f t="shared" si="68"/>
        <v>0</v>
      </c>
      <c r="FGA30" s="128">
        <f t="shared" si="68"/>
        <v>0</v>
      </c>
      <c r="FGB30" s="128">
        <f t="shared" si="68"/>
        <v>0</v>
      </c>
      <c r="FGC30" s="128">
        <f t="shared" si="68"/>
        <v>0</v>
      </c>
      <c r="FGD30" s="128">
        <f t="shared" si="68"/>
        <v>0</v>
      </c>
      <c r="FGE30" s="128">
        <f t="shared" si="68"/>
        <v>0</v>
      </c>
      <c r="FGF30" s="128">
        <f t="shared" si="68"/>
        <v>0</v>
      </c>
      <c r="FGG30" s="128">
        <f t="shared" si="68"/>
        <v>0</v>
      </c>
      <c r="FGH30" s="128">
        <f t="shared" si="68"/>
        <v>0</v>
      </c>
      <c r="FGI30" s="128">
        <f t="shared" si="68"/>
        <v>0</v>
      </c>
      <c r="FGJ30" s="128">
        <f t="shared" si="68"/>
        <v>0</v>
      </c>
      <c r="FGK30" s="128">
        <f t="shared" si="68"/>
        <v>0</v>
      </c>
      <c r="FGL30" s="128">
        <f t="shared" si="68"/>
        <v>0</v>
      </c>
      <c r="FGM30" s="128">
        <f t="shared" si="68"/>
        <v>0</v>
      </c>
      <c r="FGN30" s="128">
        <f t="shared" si="68"/>
        <v>0</v>
      </c>
      <c r="FGO30" s="128">
        <f t="shared" si="68"/>
        <v>0</v>
      </c>
      <c r="FGP30" s="128">
        <f t="shared" si="68"/>
        <v>0</v>
      </c>
      <c r="FGQ30" s="128">
        <f t="shared" si="68"/>
        <v>0</v>
      </c>
      <c r="FGR30" s="128">
        <f t="shared" si="68"/>
        <v>0</v>
      </c>
      <c r="FGS30" s="128">
        <f t="shared" si="68"/>
        <v>0</v>
      </c>
      <c r="FGT30" s="128">
        <f t="shared" si="68"/>
        <v>0</v>
      </c>
      <c r="FGU30" s="128">
        <f t="shared" si="68"/>
        <v>0</v>
      </c>
      <c r="FGV30" s="128">
        <f t="shared" si="68"/>
        <v>0</v>
      </c>
      <c r="FGW30" s="128">
        <f t="shared" si="68"/>
        <v>0</v>
      </c>
      <c r="FGX30" s="128">
        <f t="shared" si="68"/>
        <v>0</v>
      </c>
      <c r="FGY30" s="128">
        <f t="shared" si="68"/>
        <v>0</v>
      </c>
      <c r="FGZ30" s="128">
        <f t="shared" si="68"/>
        <v>0</v>
      </c>
      <c r="FHA30" s="128">
        <f t="shared" si="68"/>
        <v>0</v>
      </c>
      <c r="FHB30" s="128">
        <f t="shared" si="68"/>
        <v>0</v>
      </c>
      <c r="FHC30" s="128">
        <f t="shared" si="68"/>
        <v>0</v>
      </c>
      <c r="FHD30" s="128">
        <f t="shared" si="68"/>
        <v>0</v>
      </c>
      <c r="FHE30" s="128">
        <f t="shared" si="68"/>
        <v>0</v>
      </c>
      <c r="FHF30" s="128">
        <f t="shared" si="68"/>
        <v>0</v>
      </c>
      <c r="FHG30" s="128">
        <f t="shared" si="68"/>
        <v>0</v>
      </c>
      <c r="FHH30" s="128">
        <f t="shared" si="68"/>
        <v>0</v>
      </c>
      <c r="FHI30" s="128">
        <f t="shared" si="68"/>
        <v>0</v>
      </c>
      <c r="FHJ30" s="128">
        <f t="shared" si="68"/>
        <v>0</v>
      </c>
      <c r="FHK30" s="128">
        <f t="shared" si="68"/>
        <v>0</v>
      </c>
      <c r="FHL30" s="128">
        <f t="shared" si="68"/>
        <v>0</v>
      </c>
      <c r="FHM30" s="128">
        <f t="shared" si="68"/>
        <v>0</v>
      </c>
      <c r="FHN30" s="128">
        <f t="shared" si="68"/>
        <v>0</v>
      </c>
      <c r="FHO30" s="128">
        <f t="shared" si="68"/>
        <v>0</v>
      </c>
      <c r="FHP30" s="128">
        <f t="shared" si="68"/>
        <v>0</v>
      </c>
      <c r="FHQ30" s="128">
        <f t="shared" si="68"/>
        <v>0</v>
      </c>
      <c r="FHR30" s="128">
        <f t="shared" si="68"/>
        <v>0</v>
      </c>
      <c r="FHS30" s="128">
        <f t="shared" si="68"/>
        <v>0</v>
      </c>
      <c r="FHT30" s="128">
        <f t="shared" si="68"/>
        <v>0</v>
      </c>
      <c r="FHU30" s="128">
        <f t="shared" si="68"/>
        <v>0</v>
      </c>
      <c r="FHV30" s="128">
        <f t="shared" si="68"/>
        <v>0</v>
      </c>
      <c r="FHW30" s="128">
        <f t="shared" si="68"/>
        <v>0</v>
      </c>
      <c r="FHX30" s="128">
        <f t="shared" si="68"/>
        <v>0</v>
      </c>
      <c r="FHY30" s="128">
        <f t="shared" si="68"/>
        <v>0</v>
      </c>
      <c r="FHZ30" s="128">
        <f t="shared" si="68"/>
        <v>0</v>
      </c>
      <c r="FIA30" s="128">
        <f t="shared" ref="FIA30:FKL30" si="69">SUM(FIA10:FIA29)</f>
        <v>0</v>
      </c>
      <c r="FIB30" s="128">
        <f t="shared" si="69"/>
        <v>0</v>
      </c>
      <c r="FIC30" s="128">
        <f t="shared" si="69"/>
        <v>0</v>
      </c>
      <c r="FID30" s="128">
        <f t="shared" si="69"/>
        <v>0</v>
      </c>
      <c r="FIE30" s="128">
        <f t="shared" si="69"/>
        <v>0</v>
      </c>
      <c r="FIF30" s="128">
        <f t="shared" si="69"/>
        <v>0</v>
      </c>
      <c r="FIG30" s="128">
        <f t="shared" si="69"/>
        <v>0</v>
      </c>
      <c r="FIH30" s="128">
        <f t="shared" si="69"/>
        <v>0</v>
      </c>
      <c r="FII30" s="128">
        <f t="shared" si="69"/>
        <v>0</v>
      </c>
      <c r="FIJ30" s="128">
        <f t="shared" si="69"/>
        <v>0</v>
      </c>
      <c r="FIK30" s="128">
        <f t="shared" si="69"/>
        <v>0</v>
      </c>
      <c r="FIL30" s="128">
        <f t="shared" si="69"/>
        <v>0</v>
      </c>
      <c r="FIM30" s="128">
        <f t="shared" si="69"/>
        <v>0</v>
      </c>
      <c r="FIN30" s="128">
        <f t="shared" si="69"/>
        <v>0</v>
      </c>
      <c r="FIO30" s="128">
        <f t="shared" si="69"/>
        <v>0</v>
      </c>
      <c r="FIP30" s="128">
        <f t="shared" si="69"/>
        <v>0</v>
      </c>
      <c r="FIQ30" s="128">
        <f t="shared" si="69"/>
        <v>0</v>
      </c>
      <c r="FIR30" s="128">
        <f t="shared" si="69"/>
        <v>0</v>
      </c>
      <c r="FIS30" s="128">
        <f t="shared" si="69"/>
        <v>0</v>
      </c>
      <c r="FIT30" s="128">
        <f t="shared" si="69"/>
        <v>0</v>
      </c>
      <c r="FIU30" s="128">
        <f t="shared" si="69"/>
        <v>0</v>
      </c>
      <c r="FIV30" s="128">
        <f t="shared" si="69"/>
        <v>0</v>
      </c>
      <c r="FIW30" s="128">
        <f t="shared" si="69"/>
        <v>0</v>
      </c>
      <c r="FIX30" s="128">
        <f t="shared" si="69"/>
        <v>0</v>
      </c>
      <c r="FIY30" s="128">
        <f t="shared" si="69"/>
        <v>0</v>
      </c>
      <c r="FIZ30" s="128">
        <f t="shared" si="69"/>
        <v>0</v>
      </c>
      <c r="FJA30" s="128">
        <f t="shared" si="69"/>
        <v>0</v>
      </c>
      <c r="FJB30" s="128">
        <f t="shared" si="69"/>
        <v>0</v>
      </c>
      <c r="FJC30" s="128">
        <f t="shared" si="69"/>
        <v>0</v>
      </c>
      <c r="FJD30" s="128">
        <f t="shared" si="69"/>
        <v>0</v>
      </c>
      <c r="FJE30" s="128">
        <f t="shared" si="69"/>
        <v>0</v>
      </c>
      <c r="FJF30" s="128">
        <f t="shared" si="69"/>
        <v>0</v>
      </c>
      <c r="FJG30" s="128">
        <f t="shared" si="69"/>
        <v>0</v>
      </c>
      <c r="FJH30" s="128">
        <f t="shared" si="69"/>
        <v>0</v>
      </c>
      <c r="FJI30" s="128">
        <f t="shared" si="69"/>
        <v>0</v>
      </c>
      <c r="FJJ30" s="128">
        <f t="shared" si="69"/>
        <v>0</v>
      </c>
      <c r="FJK30" s="128">
        <f t="shared" si="69"/>
        <v>0</v>
      </c>
      <c r="FJL30" s="128">
        <f t="shared" si="69"/>
        <v>0</v>
      </c>
      <c r="FJM30" s="128">
        <f t="shared" si="69"/>
        <v>0</v>
      </c>
      <c r="FJN30" s="128">
        <f t="shared" si="69"/>
        <v>0</v>
      </c>
      <c r="FJO30" s="128">
        <f t="shared" si="69"/>
        <v>0</v>
      </c>
      <c r="FJP30" s="128">
        <f t="shared" si="69"/>
        <v>0</v>
      </c>
      <c r="FJQ30" s="128">
        <f t="shared" si="69"/>
        <v>0</v>
      </c>
      <c r="FJR30" s="128">
        <f t="shared" si="69"/>
        <v>0</v>
      </c>
      <c r="FJS30" s="128">
        <f t="shared" si="69"/>
        <v>0</v>
      </c>
      <c r="FJT30" s="128">
        <f t="shared" si="69"/>
        <v>0</v>
      </c>
      <c r="FJU30" s="128">
        <f t="shared" si="69"/>
        <v>0</v>
      </c>
      <c r="FJV30" s="128">
        <f t="shared" si="69"/>
        <v>0</v>
      </c>
      <c r="FJW30" s="128">
        <f t="shared" si="69"/>
        <v>0</v>
      </c>
      <c r="FJX30" s="128">
        <f t="shared" si="69"/>
        <v>0</v>
      </c>
      <c r="FJY30" s="128">
        <f t="shared" si="69"/>
        <v>0</v>
      </c>
      <c r="FJZ30" s="128">
        <f t="shared" si="69"/>
        <v>0</v>
      </c>
      <c r="FKA30" s="128">
        <f t="shared" si="69"/>
        <v>0</v>
      </c>
      <c r="FKB30" s="128">
        <f t="shared" si="69"/>
        <v>0</v>
      </c>
      <c r="FKC30" s="128">
        <f t="shared" si="69"/>
        <v>0</v>
      </c>
      <c r="FKD30" s="128">
        <f t="shared" si="69"/>
        <v>0</v>
      </c>
      <c r="FKE30" s="128">
        <f t="shared" si="69"/>
        <v>0</v>
      </c>
      <c r="FKF30" s="128">
        <f t="shared" si="69"/>
        <v>0</v>
      </c>
      <c r="FKG30" s="128">
        <f t="shared" si="69"/>
        <v>0</v>
      </c>
      <c r="FKH30" s="128">
        <f t="shared" si="69"/>
        <v>0</v>
      </c>
      <c r="FKI30" s="128">
        <f t="shared" si="69"/>
        <v>0</v>
      </c>
      <c r="FKJ30" s="128">
        <f t="shared" si="69"/>
        <v>0</v>
      </c>
      <c r="FKK30" s="128">
        <f t="shared" si="69"/>
        <v>0</v>
      </c>
      <c r="FKL30" s="128">
        <f t="shared" si="69"/>
        <v>0</v>
      </c>
      <c r="FKM30" s="128">
        <f t="shared" ref="FKM30:FMX30" si="70">SUM(FKM10:FKM29)</f>
        <v>0</v>
      </c>
      <c r="FKN30" s="128">
        <f t="shared" si="70"/>
        <v>0</v>
      </c>
      <c r="FKO30" s="128">
        <f t="shared" si="70"/>
        <v>0</v>
      </c>
      <c r="FKP30" s="128">
        <f t="shared" si="70"/>
        <v>0</v>
      </c>
      <c r="FKQ30" s="128">
        <f t="shared" si="70"/>
        <v>0</v>
      </c>
      <c r="FKR30" s="128">
        <f t="shared" si="70"/>
        <v>0</v>
      </c>
      <c r="FKS30" s="128">
        <f t="shared" si="70"/>
        <v>0</v>
      </c>
      <c r="FKT30" s="128">
        <f t="shared" si="70"/>
        <v>0</v>
      </c>
      <c r="FKU30" s="128">
        <f t="shared" si="70"/>
        <v>0</v>
      </c>
      <c r="FKV30" s="128">
        <f t="shared" si="70"/>
        <v>0</v>
      </c>
      <c r="FKW30" s="128">
        <f t="shared" si="70"/>
        <v>0</v>
      </c>
      <c r="FKX30" s="128">
        <f t="shared" si="70"/>
        <v>0</v>
      </c>
      <c r="FKY30" s="128">
        <f t="shared" si="70"/>
        <v>0</v>
      </c>
      <c r="FKZ30" s="128">
        <f t="shared" si="70"/>
        <v>0</v>
      </c>
      <c r="FLA30" s="128">
        <f t="shared" si="70"/>
        <v>0</v>
      </c>
      <c r="FLB30" s="128">
        <f t="shared" si="70"/>
        <v>0</v>
      </c>
      <c r="FLC30" s="128">
        <f t="shared" si="70"/>
        <v>0</v>
      </c>
      <c r="FLD30" s="128">
        <f t="shared" si="70"/>
        <v>0</v>
      </c>
      <c r="FLE30" s="128">
        <f t="shared" si="70"/>
        <v>0</v>
      </c>
      <c r="FLF30" s="128">
        <f t="shared" si="70"/>
        <v>0</v>
      </c>
      <c r="FLG30" s="128">
        <f t="shared" si="70"/>
        <v>0</v>
      </c>
      <c r="FLH30" s="128">
        <f t="shared" si="70"/>
        <v>0</v>
      </c>
      <c r="FLI30" s="128">
        <f t="shared" si="70"/>
        <v>0</v>
      </c>
      <c r="FLJ30" s="128">
        <f t="shared" si="70"/>
        <v>0</v>
      </c>
      <c r="FLK30" s="128">
        <f t="shared" si="70"/>
        <v>0</v>
      </c>
      <c r="FLL30" s="128">
        <f t="shared" si="70"/>
        <v>0</v>
      </c>
      <c r="FLM30" s="128">
        <f t="shared" si="70"/>
        <v>0</v>
      </c>
      <c r="FLN30" s="128">
        <f t="shared" si="70"/>
        <v>0</v>
      </c>
      <c r="FLO30" s="128">
        <f t="shared" si="70"/>
        <v>0</v>
      </c>
      <c r="FLP30" s="128">
        <f t="shared" si="70"/>
        <v>0</v>
      </c>
      <c r="FLQ30" s="128">
        <f t="shared" si="70"/>
        <v>0</v>
      </c>
      <c r="FLR30" s="128">
        <f t="shared" si="70"/>
        <v>0</v>
      </c>
      <c r="FLS30" s="128">
        <f t="shared" si="70"/>
        <v>0</v>
      </c>
      <c r="FLT30" s="128">
        <f t="shared" si="70"/>
        <v>0</v>
      </c>
      <c r="FLU30" s="128">
        <f t="shared" si="70"/>
        <v>0</v>
      </c>
      <c r="FLV30" s="128">
        <f t="shared" si="70"/>
        <v>0</v>
      </c>
      <c r="FLW30" s="128">
        <f t="shared" si="70"/>
        <v>0</v>
      </c>
      <c r="FLX30" s="128">
        <f t="shared" si="70"/>
        <v>0</v>
      </c>
      <c r="FLY30" s="128">
        <f t="shared" si="70"/>
        <v>0</v>
      </c>
      <c r="FLZ30" s="128">
        <f t="shared" si="70"/>
        <v>0</v>
      </c>
      <c r="FMA30" s="128">
        <f t="shared" si="70"/>
        <v>0</v>
      </c>
      <c r="FMB30" s="128">
        <f t="shared" si="70"/>
        <v>0</v>
      </c>
      <c r="FMC30" s="128">
        <f t="shared" si="70"/>
        <v>0</v>
      </c>
      <c r="FMD30" s="128">
        <f t="shared" si="70"/>
        <v>0</v>
      </c>
      <c r="FME30" s="128">
        <f t="shared" si="70"/>
        <v>0</v>
      </c>
      <c r="FMF30" s="128">
        <f t="shared" si="70"/>
        <v>0</v>
      </c>
      <c r="FMG30" s="128">
        <f t="shared" si="70"/>
        <v>0</v>
      </c>
      <c r="FMH30" s="128">
        <f t="shared" si="70"/>
        <v>0</v>
      </c>
      <c r="FMI30" s="128">
        <f t="shared" si="70"/>
        <v>0</v>
      </c>
      <c r="FMJ30" s="128">
        <f t="shared" si="70"/>
        <v>0</v>
      </c>
      <c r="FMK30" s="128">
        <f t="shared" si="70"/>
        <v>0</v>
      </c>
      <c r="FML30" s="128">
        <f t="shared" si="70"/>
        <v>0</v>
      </c>
      <c r="FMM30" s="128">
        <f t="shared" si="70"/>
        <v>0</v>
      </c>
      <c r="FMN30" s="128">
        <f t="shared" si="70"/>
        <v>0</v>
      </c>
      <c r="FMO30" s="128">
        <f t="shared" si="70"/>
        <v>0</v>
      </c>
      <c r="FMP30" s="128">
        <f t="shared" si="70"/>
        <v>0</v>
      </c>
      <c r="FMQ30" s="128">
        <f t="shared" si="70"/>
        <v>0</v>
      </c>
      <c r="FMR30" s="128">
        <f t="shared" si="70"/>
        <v>0</v>
      </c>
      <c r="FMS30" s="128">
        <f t="shared" si="70"/>
        <v>0</v>
      </c>
      <c r="FMT30" s="128">
        <f t="shared" si="70"/>
        <v>0</v>
      </c>
      <c r="FMU30" s="128">
        <f t="shared" si="70"/>
        <v>0</v>
      </c>
      <c r="FMV30" s="128">
        <f t="shared" si="70"/>
        <v>0</v>
      </c>
      <c r="FMW30" s="128">
        <f t="shared" si="70"/>
        <v>0</v>
      </c>
      <c r="FMX30" s="128">
        <f t="shared" si="70"/>
        <v>0</v>
      </c>
      <c r="FMY30" s="128">
        <f t="shared" ref="FMY30:FPJ30" si="71">SUM(FMY10:FMY29)</f>
        <v>0</v>
      </c>
      <c r="FMZ30" s="128">
        <f t="shared" si="71"/>
        <v>0</v>
      </c>
      <c r="FNA30" s="128">
        <f t="shared" si="71"/>
        <v>0</v>
      </c>
      <c r="FNB30" s="128">
        <f t="shared" si="71"/>
        <v>0</v>
      </c>
      <c r="FNC30" s="128">
        <f t="shared" si="71"/>
        <v>0</v>
      </c>
      <c r="FND30" s="128">
        <f t="shared" si="71"/>
        <v>0</v>
      </c>
      <c r="FNE30" s="128">
        <f t="shared" si="71"/>
        <v>0</v>
      </c>
      <c r="FNF30" s="128">
        <f t="shared" si="71"/>
        <v>0</v>
      </c>
      <c r="FNG30" s="128">
        <f t="shared" si="71"/>
        <v>0</v>
      </c>
      <c r="FNH30" s="128">
        <f t="shared" si="71"/>
        <v>0</v>
      </c>
      <c r="FNI30" s="128">
        <f t="shared" si="71"/>
        <v>0</v>
      </c>
      <c r="FNJ30" s="128">
        <f t="shared" si="71"/>
        <v>0</v>
      </c>
      <c r="FNK30" s="128">
        <f t="shared" si="71"/>
        <v>0</v>
      </c>
      <c r="FNL30" s="128">
        <f t="shared" si="71"/>
        <v>0</v>
      </c>
      <c r="FNM30" s="128">
        <f t="shared" si="71"/>
        <v>0</v>
      </c>
      <c r="FNN30" s="128">
        <f t="shared" si="71"/>
        <v>0</v>
      </c>
      <c r="FNO30" s="128">
        <f t="shared" si="71"/>
        <v>0</v>
      </c>
      <c r="FNP30" s="128">
        <f t="shared" si="71"/>
        <v>0</v>
      </c>
      <c r="FNQ30" s="128">
        <f t="shared" si="71"/>
        <v>0</v>
      </c>
      <c r="FNR30" s="128">
        <f t="shared" si="71"/>
        <v>0</v>
      </c>
      <c r="FNS30" s="128">
        <f t="shared" si="71"/>
        <v>0</v>
      </c>
      <c r="FNT30" s="128">
        <f t="shared" si="71"/>
        <v>0</v>
      </c>
      <c r="FNU30" s="128">
        <f t="shared" si="71"/>
        <v>0</v>
      </c>
      <c r="FNV30" s="128">
        <f t="shared" si="71"/>
        <v>0</v>
      </c>
      <c r="FNW30" s="128">
        <f t="shared" si="71"/>
        <v>0</v>
      </c>
      <c r="FNX30" s="128">
        <f t="shared" si="71"/>
        <v>0</v>
      </c>
      <c r="FNY30" s="128">
        <f t="shared" si="71"/>
        <v>0</v>
      </c>
      <c r="FNZ30" s="128">
        <f t="shared" si="71"/>
        <v>0</v>
      </c>
      <c r="FOA30" s="128">
        <f t="shared" si="71"/>
        <v>0</v>
      </c>
      <c r="FOB30" s="128">
        <f t="shared" si="71"/>
        <v>0</v>
      </c>
      <c r="FOC30" s="128">
        <f t="shared" si="71"/>
        <v>0</v>
      </c>
      <c r="FOD30" s="128">
        <f t="shared" si="71"/>
        <v>0</v>
      </c>
      <c r="FOE30" s="128">
        <f t="shared" si="71"/>
        <v>0</v>
      </c>
      <c r="FOF30" s="128">
        <f t="shared" si="71"/>
        <v>0</v>
      </c>
      <c r="FOG30" s="128">
        <f t="shared" si="71"/>
        <v>0</v>
      </c>
      <c r="FOH30" s="128">
        <f t="shared" si="71"/>
        <v>0</v>
      </c>
      <c r="FOI30" s="128">
        <f t="shared" si="71"/>
        <v>0</v>
      </c>
      <c r="FOJ30" s="128">
        <f t="shared" si="71"/>
        <v>0</v>
      </c>
      <c r="FOK30" s="128">
        <f t="shared" si="71"/>
        <v>0</v>
      </c>
      <c r="FOL30" s="128">
        <f t="shared" si="71"/>
        <v>0</v>
      </c>
      <c r="FOM30" s="128">
        <f t="shared" si="71"/>
        <v>0</v>
      </c>
      <c r="FON30" s="128">
        <f t="shared" si="71"/>
        <v>0</v>
      </c>
      <c r="FOO30" s="128">
        <f t="shared" si="71"/>
        <v>0</v>
      </c>
      <c r="FOP30" s="128">
        <f t="shared" si="71"/>
        <v>0</v>
      </c>
      <c r="FOQ30" s="128">
        <f t="shared" si="71"/>
        <v>0</v>
      </c>
      <c r="FOR30" s="128">
        <f t="shared" si="71"/>
        <v>0</v>
      </c>
      <c r="FOS30" s="128">
        <f t="shared" si="71"/>
        <v>0</v>
      </c>
      <c r="FOT30" s="128">
        <f t="shared" si="71"/>
        <v>0</v>
      </c>
      <c r="FOU30" s="128">
        <f t="shared" si="71"/>
        <v>0</v>
      </c>
      <c r="FOV30" s="128">
        <f t="shared" si="71"/>
        <v>0</v>
      </c>
      <c r="FOW30" s="128">
        <f t="shared" si="71"/>
        <v>0</v>
      </c>
      <c r="FOX30" s="128">
        <f t="shared" si="71"/>
        <v>0</v>
      </c>
      <c r="FOY30" s="128">
        <f t="shared" si="71"/>
        <v>0</v>
      </c>
      <c r="FOZ30" s="128">
        <f t="shared" si="71"/>
        <v>0</v>
      </c>
      <c r="FPA30" s="128">
        <f t="shared" si="71"/>
        <v>0</v>
      </c>
      <c r="FPB30" s="128">
        <f t="shared" si="71"/>
        <v>0</v>
      </c>
      <c r="FPC30" s="128">
        <f t="shared" si="71"/>
        <v>0</v>
      </c>
      <c r="FPD30" s="128">
        <f t="shared" si="71"/>
        <v>0</v>
      </c>
      <c r="FPE30" s="128">
        <f t="shared" si="71"/>
        <v>0</v>
      </c>
      <c r="FPF30" s="128">
        <f t="shared" si="71"/>
        <v>0</v>
      </c>
      <c r="FPG30" s="128">
        <f t="shared" si="71"/>
        <v>0</v>
      </c>
      <c r="FPH30" s="128">
        <f t="shared" si="71"/>
        <v>0</v>
      </c>
      <c r="FPI30" s="128">
        <f t="shared" si="71"/>
        <v>0</v>
      </c>
      <c r="FPJ30" s="128">
        <f t="shared" si="71"/>
        <v>0</v>
      </c>
      <c r="FPK30" s="128">
        <f t="shared" ref="FPK30:FRV30" si="72">SUM(FPK10:FPK29)</f>
        <v>0</v>
      </c>
      <c r="FPL30" s="128">
        <f t="shared" si="72"/>
        <v>0</v>
      </c>
      <c r="FPM30" s="128">
        <f t="shared" si="72"/>
        <v>0</v>
      </c>
      <c r="FPN30" s="128">
        <f t="shared" si="72"/>
        <v>0</v>
      </c>
      <c r="FPO30" s="128">
        <f t="shared" si="72"/>
        <v>0</v>
      </c>
      <c r="FPP30" s="128">
        <f t="shared" si="72"/>
        <v>0</v>
      </c>
      <c r="FPQ30" s="128">
        <f t="shared" si="72"/>
        <v>0</v>
      </c>
      <c r="FPR30" s="128">
        <f t="shared" si="72"/>
        <v>0</v>
      </c>
      <c r="FPS30" s="128">
        <f t="shared" si="72"/>
        <v>0</v>
      </c>
      <c r="FPT30" s="128">
        <f t="shared" si="72"/>
        <v>0</v>
      </c>
      <c r="FPU30" s="128">
        <f t="shared" si="72"/>
        <v>0</v>
      </c>
      <c r="FPV30" s="128">
        <f t="shared" si="72"/>
        <v>0</v>
      </c>
      <c r="FPW30" s="128">
        <f t="shared" si="72"/>
        <v>0</v>
      </c>
      <c r="FPX30" s="128">
        <f t="shared" si="72"/>
        <v>0</v>
      </c>
      <c r="FPY30" s="128">
        <f t="shared" si="72"/>
        <v>0</v>
      </c>
      <c r="FPZ30" s="128">
        <f t="shared" si="72"/>
        <v>0</v>
      </c>
      <c r="FQA30" s="128">
        <f t="shared" si="72"/>
        <v>0</v>
      </c>
      <c r="FQB30" s="128">
        <f t="shared" si="72"/>
        <v>0</v>
      </c>
      <c r="FQC30" s="128">
        <f t="shared" si="72"/>
        <v>0</v>
      </c>
      <c r="FQD30" s="128">
        <f t="shared" si="72"/>
        <v>0</v>
      </c>
      <c r="FQE30" s="128">
        <f t="shared" si="72"/>
        <v>0</v>
      </c>
      <c r="FQF30" s="128">
        <f t="shared" si="72"/>
        <v>0</v>
      </c>
      <c r="FQG30" s="128">
        <f t="shared" si="72"/>
        <v>0</v>
      </c>
      <c r="FQH30" s="128">
        <f t="shared" si="72"/>
        <v>0</v>
      </c>
      <c r="FQI30" s="128">
        <f t="shared" si="72"/>
        <v>0</v>
      </c>
      <c r="FQJ30" s="128">
        <f t="shared" si="72"/>
        <v>0</v>
      </c>
      <c r="FQK30" s="128">
        <f t="shared" si="72"/>
        <v>0</v>
      </c>
      <c r="FQL30" s="128">
        <f t="shared" si="72"/>
        <v>0</v>
      </c>
      <c r="FQM30" s="128">
        <f t="shared" si="72"/>
        <v>0</v>
      </c>
      <c r="FQN30" s="128">
        <f t="shared" si="72"/>
        <v>0</v>
      </c>
      <c r="FQO30" s="128">
        <f t="shared" si="72"/>
        <v>0</v>
      </c>
      <c r="FQP30" s="128">
        <f t="shared" si="72"/>
        <v>0</v>
      </c>
      <c r="FQQ30" s="128">
        <f t="shared" si="72"/>
        <v>0</v>
      </c>
      <c r="FQR30" s="128">
        <f t="shared" si="72"/>
        <v>0</v>
      </c>
      <c r="FQS30" s="128">
        <f t="shared" si="72"/>
        <v>0</v>
      </c>
      <c r="FQT30" s="128">
        <f t="shared" si="72"/>
        <v>0</v>
      </c>
      <c r="FQU30" s="128">
        <f t="shared" si="72"/>
        <v>0</v>
      </c>
      <c r="FQV30" s="128">
        <f t="shared" si="72"/>
        <v>0</v>
      </c>
      <c r="FQW30" s="128">
        <f t="shared" si="72"/>
        <v>0</v>
      </c>
      <c r="FQX30" s="128">
        <f t="shared" si="72"/>
        <v>0</v>
      </c>
      <c r="FQY30" s="128">
        <f t="shared" si="72"/>
        <v>0</v>
      </c>
      <c r="FQZ30" s="128">
        <f t="shared" si="72"/>
        <v>0</v>
      </c>
      <c r="FRA30" s="128">
        <f t="shared" si="72"/>
        <v>0</v>
      </c>
      <c r="FRB30" s="128">
        <f t="shared" si="72"/>
        <v>0</v>
      </c>
      <c r="FRC30" s="128">
        <f t="shared" si="72"/>
        <v>0</v>
      </c>
      <c r="FRD30" s="128">
        <f t="shared" si="72"/>
        <v>0</v>
      </c>
      <c r="FRE30" s="128">
        <f t="shared" si="72"/>
        <v>0</v>
      </c>
      <c r="FRF30" s="128">
        <f t="shared" si="72"/>
        <v>0</v>
      </c>
      <c r="FRG30" s="128">
        <f t="shared" si="72"/>
        <v>0</v>
      </c>
      <c r="FRH30" s="128">
        <f t="shared" si="72"/>
        <v>0</v>
      </c>
      <c r="FRI30" s="128">
        <f t="shared" si="72"/>
        <v>0</v>
      </c>
      <c r="FRJ30" s="128">
        <f t="shared" si="72"/>
        <v>0</v>
      </c>
      <c r="FRK30" s="128">
        <f t="shared" si="72"/>
        <v>0</v>
      </c>
      <c r="FRL30" s="128">
        <f t="shared" si="72"/>
        <v>0</v>
      </c>
      <c r="FRM30" s="128">
        <f t="shared" si="72"/>
        <v>0</v>
      </c>
      <c r="FRN30" s="128">
        <f t="shared" si="72"/>
        <v>0</v>
      </c>
      <c r="FRO30" s="128">
        <f t="shared" si="72"/>
        <v>0</v>
      </c>
      <c r="FRP30" s="128">
        <f t="shared" si="72"/>
        <v>0</v>
      </c>
      <c r="FRQ30" s="128">
        <f t="shared" si="72"/>
        <v>0</v>
      </c>
      <c r="FRR30" s="128">
        <f t="shared" si="72"/>
        <v>0</v>
      </c>
      <c r="FRS30" s="128">
        <f t="shared" si="72"/>
        <v>0</v>
      </c>
      <c r="FRT30" s="128">
        <f t="shared" si="72"/>
        <v>0</v>
      </c>
      <c r="FRU30" s="128">
        <f t="shared" si="72"/>
        <v>0</v>
      </c>
      <c r="FRV30" s="128">
        <f t="shared" si="72"/>
        <v>0</v>
      </c>
      <c r="FRW30" s="128">
        <f t="shared" ref="FRW30:FUH30" si="73">SUM(FRW10:FRW29)</f>
        <v>0</v>
      </c>
      <c r="FRX30" s="128">
        <f t="shared" si="73"/>
        <v>0</v>
      </c>
      <c r="FRY30" s="128">
        <f t="shared" si="73"/>
        <v>0</v>
      </c>
      <c r="FRZ30" s="128">
        <f t="shared" si="73"/>
        <v>0</v>
      </c>
      <c r="FSA30" s="128">
        <f t="shared" si="73"/>
        <v>0</v>
      </c>
      <c r="FSB30" s="128">
        <f t="shared" si="73"/>
        <v>0</v>
      </c>
      <c r="FSC30" s="128">
        <f t="shared" si="73"/>
        <v>0</v>
      </c>
      <c r="FSD30" s="128">
        <f t="shared" si="73"/>
        <v>0</v>
      </c>
      <c r="FSE30" s="128">
        <f t="shared" si="73"/>
        <v>0</v>
      </c>
      <c r="FSF30" s="128">
        <f t="shared" si="73"/>
        <v>0</v>
      </c>
      <c r="FSG30" s="128">
        <f t="shared" si="73"/>
        <v>0</v>
      </c>
      <c r="FSH30" s="128">
        <f t="shared" si="73"/>
        <v>0</v>
      </c>
      <c r="FSI30" s="128">
        <f t="shared" si="73"/>
        <v>0</v>
      </c>
      <c r="FSJ30" s="128">
        <f t="shared" si="73"/>
        <v>0</v>
      </c>
      <c r="FSK30" s="128">
        <f t="shared" si="73"/>
        <v>0</v>
      </c>
      <c r="FSL30" s="128">
        <f t="shared" si="73"/>
        <v>0</v>
      </c>
      <c r="FSM30" s="128">
        <f t="shared" si="73"/>
        <v>0</v>
      </c>
      <c r="FSN30" s="128">
        <f t="shared" si="73"/>
        <v>0</v>
      </c>
      <c r="FSO30" s="128">
        <f t="shared" si="73"/>
        <v>0</v>
      </c>
      <c r="FSP30" s="128">
        <f t="shared" si="73"/>
        <v>0</v>
      </c>
      <c r="FSQ30" s="128">
        <f t="shared" si="73"/>
        <v>0</v>
      </c>
      <c r="FSR30" s="128">
        <f t="shared" si="73"/>
        <v>0</v>
      </c>
      <c r="FSS30" s="128">
        <f t="shared" si="73"/>
        <v>0</v>
      </c>
      <c r="FST30" s="128">
        <f t="shared" si="73"/>
        <v>0</v>
      </c>
      <c r="FSU30" s="128">
        <f t="shared" si="73"/>
        <v>0</v>
      </c>
      <c r="FSV30" s="128">
        <f t="shared" si="73"/>
        <v>0</v>
      </c>
      <c r="FSW30" s="128">
        <f t="shared" si="73"/>
        <v>0</v>
      </c>
      <c r="FSX30" s="128">
        <f t="shared" si="73"/>
        <v>0</v>
      </c>
      <c r="FSY30" s="128">
        <f t="shared" si="73"/>
        <v>0</v>
      </c>
      <c r="FSZ30" s="128">
        <f t="shared" si="73"/>
        <v>0</v>
      </c>
      <c r="FTA30" s="128">
        <f t="shared" si="73"/>
        <v>0</v>
      </c>
      <c r="FTB30" s="128">
        <f t="shared" si="73"/>
        <v>0</v>
      </c>
      <c r="FTC30" s="128">
        <f t="shared" si="73"/>
        <v>0</v>
      </c>
      <c r="FTD30" s="128">
        <f t="shared" si="73"/>
        <v>0</v>
      </c>
      <c r="FTE30" s="128">
        <f t="shared" si="73"/>
        <v>0</v>
      </c>
      <c r="FTF30" s="128">
        <f t="shared" si="73"/>
        <v>0</v>
      </c>
      <c r="FTG30" s="128">
        <f t="shared" si="73"/>
        <v>0</v>
      </c>
      <c r="FTH30" s="128">
        <f t="shared" si="73"/>
        <v>0</v>
      </c>
      <c r="FTI30" s="128">
        <f t="shared" si="73"/>
        <v>0</v>
      </c>
      <c r="FTJ30" s="128">
        <f t="shared" si="73"/>
        <v>0</v>
      </c>
      <c r="FTK30" s="128">
        <f t="shared" si="73"/>
        <v>0</v>
      </c>
      <c r="FTL30" s="128">
        <f t="shared" si="73"/>
        <v>0</v>
      </c>
      <c r="FTM30" s="128">
        <f t="shared" si="73"/>
        <v>0</v>
      </c>
      <c r="FTN30" s="128">
        <f t="shared" si="73"/>
        <v>0</v>
      </c>
      <c r="FTO30" s="128">
        <f t="shared" si="73"/>
        <v>0</v>
      </c>
      <c r="FTP30" s="128">
        <f t="shared" si="73"/>
        <v>0</v>
      </c>
      <c r="FTQ30" s="128">
        <f t="shared" si="73"/>
        <v>0</v>
      </c>
      <c r="FTR30" s="128">
        <f t="shared" si="73"/>
        <v>0</v>
      </c>
      <c r="FTS30" s="128">
        <f t="shared" si="73"/>
        <v>0</v>
      </c>
      <c r="FTT30" s="128">
        <f t="shared" si="73"/>
        <v>0</v>
      </c>
      <c r="FTU30" s="128">
        <f t="shared" si="73"/>
        <v>0</v>
      </c>
      <c r="FTV30" s="128">
        <f t="shared" si="73"/>
        <v>0</v>
      </c>
      <c r="FTW30" s="128">
        <f t="shared" si="73"/>
        <v>0</v>
      </c>
      <c r="FTX30" s="128">
        <f t="shared" si="73"/>
        <v>0</v>
      </c>
      <c r="FTY30" s="128">
        <f t="shared" si="73"/>
        <v>0</v>
      </c>
      <c r="FTZ30" s="128">
        <f t="shared" si="73"/>
        <v>0</v>
      </c>
      <c r="FUA30" s="128">
        <f t="shared" si="73"/>
        <v>0</v>
      </c>
      <c r="FUB30" s="128">
        <f t="shared" si="73"/>
        <v>0</v>
      </c>
      <c r="FUC30" s="128">
        <f t="shared" si="73"/>
        <v>0</v>
      </c>
      <c r="FUD30" s="128">
        <f t="shared" si="73"/>
        <v>0</v>
      </c>
      <c r="FUE30" s="128">
        <f t="shared" si="73"/>
        <v>0</v>
      </c>
      <c r="FUF30" s="128">
        <f t="shared" si="73"/>
        <v>0</v>
      </c>
      <c r="FUG30" s="128">
        <f t="shared" si="73"/>
        <v>0</v>
      </c>
      <c r="FUH30" s="128">
        <f t="shared" si="73"/>
        <v>0</v>
      </c>
      <c r="FUI30" s="128">
        <f t="shared" ref="FUI30:FWT30" si="74">SUM(FUI10:FUI29)</f>
        <v>0</v>
      </c>
      <c r="FUJ30" s="128">
        <f t="shared" si="74"/>
        <v>0</v>
      </c>
      <c r="FUK30" s="128">
        <f t="shared" si="74"/>
        <v>0</v>
      </c>
      <c r="FUL30" s="128">
        <f t="shared" si="74"/>
        <v>0</v>
      </c>
      <c r="FUM30" s="128">
        <f t="shared" si="74"/>
        <v>0</v>
      </c>
      <c r="FUN30" s="128">
        <f t="shared" si="74"/>
        <v>0</v>
      </c>
      <c r="FUO30" s="128">
        <f t="shared" si="74"/>
        <v>0</v>
      </c>
      <c r="FUP30" s="128">
        <f t="shared" si="74"/>
        <v>0</v>
      </c>
      <c r="FUQ30" s="128">
        <f t="shared" si="74"/>
        <v>0</v>
      </c>
      <c r="FUR30" s="128">
        <f t="shared" si="74"/>
        <v>0</v>
      </c>
      <c r="FUS30" s="128">
        <f t="shared" si="74"/>
        <v>0</v>
      </c>
      <c r="FUT30" s="128">
        <f t="shared" si="74"/>
        <v>0</v>
      </c>
      <c r="FUU30" s="128">
        <f t="shared" si="74"/>
        <v>0</v>
      </c>
      <c r="FUV30" s="128">
        <f t="shared" si="74"/>
        <v>0</v>
      </c>
      <c r="FUW30" s="128">
        <f t="shared" si="74"/>
        <v>0</v>
      </c>
      <c r="FUX30" s="128">
        <f t="shared" si="74"/>
        <v>0</v>
      </c>
      <c r="FUY30" s="128">
        <f t="shared" si="74"/>
        <v>0</v>
      </c>
      <c r="FUZ30" s="128">
        <f t="shared" si="74"/>
        <v>0</v>
      </c>
      <c r="FVA30" s="128">
        <f t="shared" si="74"/>
        <v>0</v>
      </c>
      <c r="FVB30" s="128">
        <f t="shared" si="74"/>
        <v>0</v>
      </c>
      <c r="FVC30" s="128">
        <f t="shared" si="74"/>
        <v>0</v>
      </c>
      <c r="FVD30" s="128">
        <f t="shared" si="74"/>
        <v>0</v>
      </c>
      <c r="FVE30" s="128">
        <f t="shared" si="74"/>
        <v>0</v>
      </c>
      <c r="FVF30" s="128">
        <f t="shared" si="74"/>
        <v>0</v>
      </c>
      <c r="FVG30" s="128">
        <f t="shared" si="74"/>
        <v>0</v>
      </c>
      <c r="FVH30" s="128">
        <f t="shared" si="74"/>
        <v>0</v>
      </c>
      <c r="FVI30" s="128">
        <f t="shared" si="74"/>
        <v>0</v>
      </c>
      <c r="FVJ30" s="128">
        <f t="shared" si="74"/>
        <v>0</v>
      </c>
      <c r="FVK30" s="128">
        <f t="shared" si="74"/>
        <v>0</v>
      </c>
      <c r="FVL30" s="128">
        <f t="shared" si="74"/>
        <v>0</v>
      </c>
      <c r="FVM30" s="128">
        <f t="shared" si="74"/>
        <v>0</v>
      </c>
      <c r="FVN30" s="128">
        <f t="shared" si="74"/>
        <v>0</v>
      </c>
      <c r="FVO30" s="128">
        <f t="shared" si="74"/>
        <v>0</v>
      </c>
      <c r="FVP30" s="128">
        <f t="shared" si="74"/>
        <v>0</v>
      </c>
      <c r="FVQ30" s="128">
        <f t="shared" si="74"/>
        <v>0</v>
      </c>
      <c r="FVR30" s="128">
        <f t="shared" si="74"/>
        <v>0</v>
      </c>
      <c r="FVS30" s="128">
        <f t="shared" si="74"/>
        <v>0</v>
      </c>
      <c r="FVT30" s="128">
        <f t="shared" si="74"/>
        <v>0</v>
      </c>
      <c r="FVU30" s="128">
        <f t="shared" si="74"/>
        <v>0</v>
      </c>
      <c r="FVV30" s="128">
        <f t="shared" si="74"/>
        <v>0</v>
      </c>
      <c r="FVW30" s="128">
        <f t="shared" si="74"/>
        <v>0</v>
      </c>
      <c r="FVX30" s="128">
        <f t="shared" si="74"/>
        <v>0</v>
      </c>
      <c r="FVY30" s="128">
        <f t="shared" si="74"/>
        <v>0</v>
      </c>
      <c r="FVZ30" s="128">
        <f t="shared" si="74"/>
        <v>0</v>
      </c>
      <c r="FWA30" s="128">
        <f t="shared" si="74"/>
        <v>0</v>
      </c>
      <c r="FWB30" s="128">
        <f t="shared" si="74"/>
        <v>0</v>
      </c>
      <c r="FWC30" s="128">
        <f t="shared" si="74"/>
        <v>0</v>
      </c>
      <c r="FWD30" s="128">
        <f t="shared" si="74"/>
        <v>0</v>
      </c>
      <c r="FWE30" s="128">
        <f t="shared" si="74"/>
        <v>0</v>
      </c>
      <c r="FWF30" s="128">
        <f t="shared" si="74"/>
        <v>0</v>
      </c>
      <c r="FWG30" s="128">
        <f t="shared" si="74"/>
        <v>0</v>
      </c>
      <c r="FWH30" s="128">
        <f t="shared" si="74"/>
        <v>0</v>
      </c>
      <c r="FWI30" s="128">
        <f t="shared" si="74"/>
        <v>0</v>
      </c>
      <c r="FWJ30" s="128">
        <f t="shared" si="74"/>
        <v>0</v>
      </c>
      <c r="FWK30" s="128">
        <f t="shared" si="74"/>
        <v>0</v>
      </c>
      <c r="FWL30" s="128">
        <f t="shared" si="74"/>
        <v>0</v>
      </c>
      <c r="FWM30" s="128">
        <f t="shared" si="74"/>
        <v>0</v>
      </c>
      <c r="FWN30" s="128">
        <f t="shared" si="74"/>
        <v>0</v>
      </c>
      <c r="FWO30" s="128">
        <f t="shared" si="74"/>
        <v>0</v>
      </c>
      <c r="FWP30" s="128">
        <f t="shared" si="74"/>
        <v>0</v>
      </c>
      <c r="FWQ30" s="128">
        <f t="shared" si="74"/>
        <v>0</v>
      </c>
      <c r="FWR30" s="128">
        <f t="shared" si="74"/>
        <v>0</v>
      </c>
      <c r="FWS30" s="128">
        <f t="shared" si="74"/>
        <v>0</v>
      </c>
      <c r="FWT30" s="128">
        <f t="shared" si="74"/>
        <v>0</v>
      </c>
      <c r="FWU30" s="128">
        <f t="shared" ref="FWU30:FZF30" si="75">SUM(FWU10:FWU29)</f>
        <v>0</v>
      </c>
      <c r="FWV30" s="128">
        <f t="shared" si="75"/>
        <v>0</v>
      </c>
      <c r="FWW30" s="128">
        <f t="shared" si="75"/>
        <v>0</v>
      </c>
      <c r="FWX30" s="128">
        <f t="shared" si="75"/>
        <v>0</v>
      </c>
      <c r="FWY30" s="128">
        <f t="shared" si="75"/>
        <v>0</v>
      </c>
      <c r="FWZ30" s="128">
        <f t="shared" si="75"/>
        <v>0</v>
      </c>
      <c r="FXA30" s="128">
        <f t="shared" si="75"/>
        <v>0</v>
      </c>
      <c r="FXB30" s="128">
        <f t="shared" si="75"/>
        <v>0</v>
      </c>
      <c r="FXC30" s="128">
        <f t="shared" si="75"/>
        <v>0</v>
      </c>
      <c r="FXD30" s="128">
        <f t="shared" si="75"/>
        <v>0</v>
      </c>
      <c r="FXE30" s="128">
        <f t="shared" si="75"/>
        <v>0</v>
      </c>
      <c r="FXF30" s="128">
        <f t="shared" si="75"/>
        <v>0</v>
      </c>
      <c r="FXG30" s="128">
        <f t="shared" si="75"/>
        <v>0</v>
      </c>
      <c r="FXH30" s="128">
        <f t="shared" si="75"/>
        <v>0</v>
      </c>
      <c r="FXI30" s="128">
        <f t="shared" si="75"/>
        <v>0</v>
      </c>
      <c r="FXJ30" s="128">
        <f t="shared" si="75"/>
        <v>0</v>
      </c>
      <c r="FXK30" s="128">
        <f t="shared" si="75"/>
        <v>0</v>
      </c>
      <c r="FXL30" s="128">
        <f t="shared" si="75"/>
        <v>0</v>
      </c>
      <c r="FXM30" s="128">
        <f t="shared" si="75"/>
        <v>0</v>
      </c>
      <c r="FXN30" s="128">
        <f t="shared" si="75"/>
        <v>0</v>
      </c>
      <c r="FXO30" s="128">
        <f t="shared" si="75"/>
        <v>0</v>
      </c>
      <c r="FXP30" s="128">
        <f t="shared" si="75"/>
        <v>0</v>
      </c>
      <c r="FXQ30" s="128">
        <f t="shared" si="75"/>
        <v>0</v>
      </c>
      <c r="FXR30" s="128">
        <f t="shared" si="75"/>
        <v>0</v>
      </c>
      <c r="FXS30" s="128">
        <f t="shared" si="75"/>
        <v>0</v>
      </c>
      <c r="FXT30" s="128">
        <f t="shared" si="75"/>
        <v>0</v>
      </c>
      <c r="FXU30" s="128">
        <f t="shared" si="75"/>
        <v>0</v>
      </c>
      <c r="FXV30" s="128">
        <f t="shared" si="75"/>
        <v>0</v>
      </c>
      <c r="FXW30" s="128">
        <f t="shared" si="75"/>
        <v>0</v>
      </c>
      <c r="FXX30" s="128">
        <f t="shared" si="75"/>
        <v>0</v>
      </c>
      <c r="FXY30" s="128">
        <f t="shared" si="75"/>
        <v>0</v>
      </c>
      <c r="FXZ30" s="128">
        <f t="shared" si="75"/>
        <v>0</v>
      </c>
      <c r="FYA30" s="128">
        <f t="shared" si="75"/>
        <v>0</v>
      </c>
      <c r="FYB30" s="128">
        <f t="shared" si="75"/>
        <v>0</v>
      </c>
      <c r="FYC30" s="128">
        <f t="shared" si="75"/>
        <v>0</v>
      </c>
      <c r="FYD30" s="128">
        <f t="shared" si="75"/>
        <v>0</v>
      </c>
      <c r="FYE30" s="128">
        <f t="shared" si="75"/>
        <v>0</v>
      </c>
      <c r="FYF30" s="128">
        <f t="shared" si="75"/>
        <v>0</v>
      </c>
      <c r="FYG30" s="128">
        <f t="shared" si="75"/>
        <v>0</v>
      </c>
      <c r="FYH30" s="128">
        <f t="shared" si="75"/>
        <v>0</v>
      </c>
      <c r="FYI30" s="128">
        <f t="shared" si="75"/>
        <v>0</v>
      </c>
      <c r="FYJ30" s="128">
        <f t="shared" si="75"/>
        <v>0</v>
      </c>
      <c r="FYK30" s="128">
        <f t="shared" si="75"/>
        <v>0</v>
      </c>
      <c r="FYL30" s="128">
        <f t="shared" si="75"/>
        <v>0</v>
      </c>
      <c r="FYM30" s="128">
        <f t="shared" si="75"/>
        <v>0</v>
      </c>
      <c r="FYN30" s="128">
        <f t="shared" si="75"/>
        <v>0</v>
      </c>
      <c r="FYO30" s="128">
        <f t="shared" si="75"/>
        <v>0</v>
      </c>
      <c r="FYP30" s="128">
        <f t="shared" si="75"/>
        <v>0</v>
      </c>
      <c r="FYQ30" s="128">
        <f t="shared" si="75"/>
        <v>0</v>
      </c>
      <c r="FYR30" s="128">
        <f t="shared" si="75"/>
        <v>0</v>
      </c>
      <c r="FYS30" s="128">
        <f t="shared" si="75"/>
        <v>0</v>
      </c>
      <c r="FYT30" s="128">
        <f t="shared" si="75"/>
        <v>0</v>
      </c>
      <c r="FYU30" s="128">
        <f t="shared" si="75"/>
        <v>0</v>
      </c>
      <c r="FYV30" s="128">
        <f t="shared" si="75"/>
        <v>0</v>
      </c>
      <c r="FYW30" s="128">
        <f t="shared" si="75"/>
        <v>0</v>
      </c>
      <c r="FYX30" s="128">
        <f t="shared" si="75"/>
        <v>0</v>
      </c>
      <c r="FYY30" s="128">
        <f t="shared" si="75"/>
        <v>0</v>
      </c>
      <c r="FYZ30" s="128">
        <f t="shared" si="75"/>
        <v>0</v>
      </c>
      <c r="FZA30" s="128">
        <f t="shared" si="75"/>
        <v>0</v>
      </c>
      <c r="FZB30" s="128">
        <f t="shared" si="75"/>
        <v>0</v>
      </c>
      <c r="FZC30" s="128">
        <f t="shared" si="75"/>
        <v>0</v>
      </c>
      <c r="FZD30" s="128">
        <f t="shared" si="75"/>
        <v>0</v>
      </c>
      <c r="FZE30" s="128">
        <f t="shared" si="75"/>
        <v>0</v>
      </c>
      <c r="FZF30" s="128">
        <f t="shared" si="75"/>
        <v>0</v>
      </c>
      <c r="FZG30" s="128">
        <f t="shared" ref="FZG30:GBR30" si="76">SUM(FZG10:FZG29)</f>
        <v>0</v>
      </c>
      <c r="FZH30" s="128">
        <f t="shared" si="76"/>
        <v>0</v>
      </c>
      <c r="FZI30" s="128">
        <f t="shared" si="76"/>
        <v>0</v>
      </c>
      <c r="FZJ30" s="128">
        <f t="shared" si="76"/>
        <v>0</v>
      </c>
      <c r="FZK30" s="128">
        <f t="shared" si="76"/>
        <v>0</v>
      </c>
      <c r="FZL30" s="128">
        <f t="shared" si="76"/>
        <v>0</v>
      </c>
      <c r="FZM30" s="128">
        <f t="shared" si="76"/>
        <v>0</v>
      </c>
      <c r="FZN30" s="128">
        <f t="shared" si="76"/>
        <v>0</v>
      </c>
      <c r="FZO30" s="128">
        <f t="shared" si="76"/>
        <v>0</v>
      </c>
      <c r="FZP30" s="128">
        <f t="shared" si="76"/>
        <v>0</v>
      </c>
      <c r="FZQ30" s="128">
        <f t="shared" si="76"/>
        <v>0</v>
      </c>
      <c r="FZR30" s="128">
        <f t="shared" si="76"/>
        <v>0</v>
      </c>
      <c r="FZS30" s="128">
        <f t="shared" si="76"/>
        <v>0</v>
      </c>
      <c r="FZT30" s="128">
        <f t="shared" si="76"/>
        <v>0</v>
      </c>
      <c r="FZU30" s="128">
        <f t="shared" si="76"/>
        <v>0</v>
      </c>
      <c r="FZV30" s="128">
        <f t="shared" si="76"/>
        <v>0</v>
      </c>
      <c r="FZW30" s="128">
        <f t="shared" si="76"/>
        <v>0</v>
      </c>
      <c r="FZX30" s="128">
        <f t="shared" si="76"/>
        <v>0</v>
      </c>
      <c r="FZY30" s="128">
        <f t="shared" si="76"/>
        <v>0</v>
      </c>
      <c r="FZZ30" s="128">
        <f t="shared" si="76"/>
        <v>0</v>
      </c>
      <c r="GAA30" s="128">
        <f t="shared" si="76"/>
        <v>0</v>
      </c>
      <c r="GAB30" s="128">
        <f t="shared" si="76"/>
        <v>0</v>
      </c>
      <c r="GAC30" s="128">
        <f t="shared" si="76"/>
        <v>0</v>
      </c>
      <c r="GAD30" s="128">
        <f t="shared" si="76"/>
        <v>0</v>
      </c>
      <c r="GAE30" s="128">
        <f t="shared" si="76"/>
        <v>0</v>
      </c>
      <c r="GAF30" s="128">
        <f t="shared" si="76"/>
        <v>0</v>
      </c>
      <c r="GAG30" s="128">
        <f t="shared" si="76"/>
        <v>0</v>
      </c>
      <c r="GAH30" s="128">
        <f t="shared" si="76"/>
        <v>0</v>
      </c>
      <c r="GAI30" s="128">
        <f t="shared" si="76"/>
        <v>0</v>
      </c>
      <c r="GAJ30" s="128">
        <f t="shared" si="76"/>
        <v>0</v>
      </c>
      <c r="GAK30" s="128">
        <f t="shared" si="76"/>
        <v>0</v>
      </c>
      <c r="GAL30" s="128">
        <f t="shared" si="76"/>
        <v>0</v>
      </c>
      <c r="GAM30" s="128">
        <f t="shared" si="76"/>
        <v>0</v>
      </c>
      <c r="GAN30" s="128">
        <f t="shared" si="76"/>
        <v>0</v>
      </c>
      <c r="GAO30" s="128">
        <f t="shared" si="76"/>
        <v>0</v>
      </c>
      <c r="GAP30" s="128">
        <f t="shared" si="76"/>
        <v>0</v>
      </c>
      <c r="GAQ30" s="128">
        <f t="shared" si="76"/>
        <v>0</v>
      </c>
      <c r="GAR30" s="128">
        <f t="shared" si="76"/>
        <v>0</v>
      </c>
      <c r="GAS30" s="128">
        <f t="shared" si="76"/>
        <v>0</v>
      </c>
      <c r="GAT30" s="128">
        <f t="shared" si="76"/>
        <v>0</v>
      </c>
      <c r="GAU30" s="128">
        <f t="shared" si="76"/>
        <v>0</v>
      </c>
      <c r="GAV30" s="128">
        <f t="shared" si="76"/>
        <v>0</v>
      </c>
      <c r="GAW30" s="128">
        <f t="shared" si="76"/>
        <v>0</v>
      </c>
      <c r="GAX30" s="128">
        <f t="shared" si="76"/>
        <v>0</v>
      </c>
      <c r="GAY30" s="128">
        <f t="shared" si="76"/>
        <v>0</v>
      </c>
      <c r="GAZ30" s="128">
        <f t="shared" si="76"/>
        <v>0</v>
      </c>
      <c r="GBA30" s="128">
        <f t="shared" si="76"/>
        <v>0</v>
      </c>
      <c r="GBB30" s="128">
        <f t="shared" si="76"/>
        <v>0</v>
      </c>
      <c r="GBC30" s="128">
        <f t="shared" si="76"/>
        <v>0</v>
      </c>
      <c r="GBD30" s="128">
        <f t="shared" si="76"/>
        <v>0</v>
      </c>
      <c r="GBE30" s="128">
        <f t="shared" si="76"/>
        <v>0</v>
      </c>
      <c r="GBF30" s="128">
        <f t="shared" si="76"/>
        <v>0</v>
      </c>
      <c r="GBG30" s="128">
        <f t="shared" si="76"/>
        <v>0</v>
      </c>
      <c r="GBH30" s="128">
        <f t="shared" si="76"/>
        <v>0</v>
      </c>
      <c r="GBI30" s="128">
        <f t="shared" si="76"/>
        <v>0</v>
      </c>
      <c r="GBJ30" s="128">
        <f t="shared" si="76"/>
        <v>0</v>
      </c>
      <c r="GBK30" s="128">
        <f t="shared" si="76"/>
        <v>0</v>
      </c>
      <c r="GBL30" s="128">
        <f t="shared" si="76"/>
        <v>0</v>
      </c>
      <c r="GBM30" s="128">
        <f t="shared" si="76"/>
        <v>0</v>
      </c>
      <c r="GBN30" s="128">
        <f t="shared" si="76"/>
        <v>0</v>
      </c>
      <c r="GBO30" s="128">
        <f t="shared" si="76"/>
        <v>0</v>
      </c>
      <c r="GBP30" s="128">
        <f t="shared" si="76"/>
        <v>0</v>
      </c>
      <c r="GBQ30" s="128">
        <f t="shared" si="76"/>
        <v>0</v>
      </c>
      <c r="GBR30" s="128">
        <f t="shared" si="76"/>
        <v>0</v>
      </c>
      <c r="GBS30" s="128">
        <f t="shared" ref="GBS30:GED30" si="77">SUM(GBS10:GBS29)</f>
        <v>0</v>
      </c>
      <c r="GBT30" s="128">
        <f t="shared" si="77"/>
        <v>0</v>
      </c>
      <c r="GBU30" s="128">
        <f t="shared" si="77"/>
        <v>0</v>
      </c>
      <c r="GBV30" s="128">
        <f t="shared" si="77"/>
        <v>0</v>
      </c>
      <c r="GBW30" s="128">
        <f t="shared" si="77"/>
        <v>0</v>
      </c>
      <c r="GBX30" s="128">
        <f t="shared" si="77"/>
        <v>0</v>
      </c>
      <c r="GBY30" s="128">
        <f t="shared" si="77"/>
        <v>0</v>
      </c>
      <c r="GBZ30" s="128">
        <f t="shared" si="77"/>
        <v>0</v>
      </c>
      <c r="GCA30" s="128">
        <f t="shared" si="77"/>
        <v>0</v>
      </c>
      <c r="GCB30" s="128">
        <f t="shared" si="77"/>
        <v>0</v>
      </c>
      <c r="GCC30" s="128">
        <f t="shared" si="77"/>
        <v>0</v>
      </c>
      <c r="GCD30" s="128">
        <f t="shared" si="77"/>
        <v>0</v>
      </c>
      <c r="GCE30" s="128">
        <f t="shared" si="77"/>
        <v>0</v>
      </c>
      <c r="GCF30" s="128">
        <f t="shared" si="77"/>
        <v>0</v>
      </c>
      <c r="GCG30" s="128">
        <f t="shared" si="77"/>
        <v>0</v>
      </c>
      <c r="GCH30" s="128">
        <f t="shared" si="77"/>
        <v>0</v>
      </c>
      <c r="GCI30" s="128">
        <f t="shared" si="77"/>
        <v>0</v>
      </c>
      <c r="GCJ30" s="128">
        <f t="shared" si="77"/>
        <v>0</v>
      </c>
      <c r="GCK30" s="128">
        <f t="shared" si="77"/>
        <v>0</v>
      </c>
      <c r="GCL30" s="128">
        <f t="shared" si="77"/>
        <v>0</v>
      </c>
      <c r="GCM30" s="128">
        <f t="shared" si="77"/>
        <v>0</v>
      </c>
      <c r="GCN30" s="128">
        <f t="shared" si="77"/>
        <v>0</v>
      </c>
      <c r="GCO30" s="128">
        <f t="shared" si="77"/>
        <v>0</v>
      </c>
      <c r="GCP30" s="128">
        <f t="shared" si="77"/>
        <v>0</v>
      </c>
      <c r="GCQ30" s="128">
        <f t="shared" si="77"/>
        <v>0</v>
      </c>
      <c r="GCR30" s="128">
        <f t="shared" si="77"/>
        <v>0</v>
      </c>
      <c r="GCS30" s="128">
        <f t="shared" si="77"/>
        <v>0</v>
      </c>
      <c r="GCT30" s="128">
        <f t="shared" si="77"/>
        <v>0</v>
      </c>
      <c r="GCU30" s="128">
        <f t="shared" si="77"/>
        <v>0</v>
      </c>
      <c r="GCV30" s="128">
        <f t="shared" si="77"/>
        <v>0</v>
      </c>
      <c r="GCW30" s="128">
        <f t="shared" si="77"/>
        <v>0</v>
      </c>
      <c r="GCX30" s="128">
        <f t="shared" si="77"/>
        <v>0</v>
      </c>
      <c r="GCY30" s="128">
        <f t="shared" si="77"/>
        <v>0</v>
      </c>
      <c r="GCZ30" s="128">
        <f t="shared" si="77"/>
        <v>0</v>
      </c>
      <c r="GDA30" s="128">
        <f t="shared" si="77"/>
        <v>0</v>
      </c>
      <c r="GDB30" s="128">
        <f t="shared" si="77"/>
        <v>0</v>
      </c>
      <c r="GDC30" s="128">
        <f t="shared" si="77"/>
        <v>0</v>
      </c>
      <c r="GDD30" s="128">
        <f t="shared" si="77"/>
        <v>0</v>
      </c>
      <c r="GDE30" s="128">
        <f t="shared" si="77"/>
        <v>0</v>
      </c>
      <c r="GDF30" s="128">
        <f t="shared" si="77"/>
        <v>0</v>
      </c>
      <c r="GDG30" s="128">
        <f t="shared" si="77"/>
        <v>0</v>
      </c>
      <c r="GDH30" s="128">
        <f t="shared" si="77"/>
        <v>0</v>
      </c>
      <c r="GDI30" s="128">
        <f t="shared" si="77"/>
        <v>0</v>
      </c>
      <c r="GDJ30" s="128">
        <f t="shared" si="77"/>
        <v>0</v>
      </c>
      <c r="GDK30" s="128">
        <f t="shared" si="77"/>
        <v>0</v>
      </c>
      <c r="GDL30" s="128">
        <f t="shared" si="77"/>
        <v>0</v>
      </c>
      <c r="GDM30" s="128">
        <f t="shared" si="77"/>
        <v>0</v>
      </c>
      <c r="GDN30" s="128">
        <f t="shared" si="77"/>
        <v>0</v>
      </c>
      <c r="GDO30" s="128">
        <f t="shared" si="77"/>
        <v>0</v>
      </c>
      <c r="GDP30" s="128">
        <f t="shared" si="77"/>
        <v>0</v>
      </c>
      <c r="GDQ30" s="128">
        <f t="shared" si="77"/>
        <v>0</v>
      </c>
      <c r="GDR30" s="128">
        <f t="shared" si="77"/>
        <v>0</v>
      </c>
      <c r="GDS30" s="128">
        <f t="shared" si="77"/>
        <v>0</v>
      </c>
      <c r="GDT30" s="128">
        <f t="shared" si="77"/>
        <v>0</v>
      </c>
      <c r="GDU30" s="128">
        <f t="shared" si="77"/>
        <v>0</v>
      </c>
      <c r="GDV30" s="128">
        <f t="shared" si="77"/>
        <v>0</v>
      </c>
      <c r="GDW30" s="128">
        <f t="shared" si="77"/>
        <v>0</v>
      </c>
      <c r="GDX30" s="128">
        <f t="shared" si="77"/>
        <v>0</v>
      </c>
      <c r="GDY30" s="128">
        <f t="shared" si="77"/>
        <v>0</v>
      </c>
      <c r="GDZ30" s="128">
        <f t="shared" si="77"/>
        <v>0</v>
      </c>
      <c r="GEA30" s="128">
        <f t="shared" si="77"/>
        <v>0</v>
      </c>
      <c r="GEB30" s="128">
        <f t="shared" si="77"/>
        <v>0</v>
      </c>
      <c r="GEC30" s="128">
        <f t="shared" si="77"/>
        <v>0</v>
      </c>
      <c r="GED30" s="128">
        <f t="shared" si="77"/>
        <v>0</v>
      </c>
      <c r="GEE30" s="128">
        <f t="shared" ref="GEE30:GGP30" si="78">SUM(GEE10:GEE29)</f>
        <v>0</v>
      </c>
      <c r="GEF30" s="128">
        <f t="shared" si="78"/>
        <v>0</v>
      </c>
      <c r="GEG30" s="128">
        <f t="shared" si="78"/>
        <v>0</v>
      </c>
      <c r="GEH30" s="128">
        <f t="shared" si="78"/>
        <v>0</v>
      </c>
      <c r="GEI30" s="128">
        <f t="shared" si="78"/>
        <v>0</v>
      </c>
      <c r="GEJ30" s="128">
        <f t="shared" si="78"/>
        <v>0</v>
      </c>
      <c r="GEK30" s="128">
        <f t="shared" si="78"/>
        <v>0</v>
      </c>
      <c r="GEL30" s="128">
        <f t="shared" si="78"/>
        <v>0</v>
      </c>
      <c r="GEM30" s="128">
        <f t="shared" si="78"/>
        <v>0</v>
      </c>
      <c r="GEN30" s="128">
        <f t="shared" si="78"/>
        <v>0</v>
      </c>
      <c r="GEO30" s="128">
        <f t="shared" si="78"/>
        <v>0</v>
      </c>
      <c r="GEP30" s="128">
        <f t="shared" si="78"/>
        <v>0</v>
      </c>
      <c r="GEQ30" s="128">
        <f t="shared" si="78"/>
        <v>0</v>
      </c>
      <c r="GER30" s="128">
        <f t="shared" si="78"/>
        <v>0</v>
      </c>
      <c r="GES30" s="128">
        <f t="shared" si="78"/>
        <v>0</v>
      </c>
      <c r="GET30" s="128">
        <f t="shared" si="78"/>
        <v>0</v>
      </c>
      <c r="GEU30" s="128">
        <f t="shared" si="78"/>
        <v>0</v>
      </c>
      <c r="GEV30" s="128">
        <f t="shared" si="78"/>
        <v>0</v>
      </c>
      <c r="GEW30" s="128">
        <f t="shared" si="78"/>
        <v>0</v>
      </c>
      <c r="GEX30" s="128">
        <f t="shared" si="78"/>
        <v>0</v>
      </c>
      <c r="GEY30" s="128">
        <f t="shared" si="78"/>
        <v>0</v>
      </c>
      <c r="GEZ30" s="128">
        <f t="shared" si="78"/>
        <v>0</v>
      </c>
      <c r="GFA30" s="128">
        <f t="shared" si="78"/>
        <v>0</v>
      </c>
      <c r="GFB30" s="128">
        <f t="shared" si="78"/>
        <v>0</v>
      </c>
      <c r="GFC30" s="128">
        <f t="shared" si="78"/>
        <v>0</v>
      </c>
      <c r="GFD30" s="128">
        <f t="shared" si="78"/>
        <v>0</v>
      </c>
      <c r="GFE30" s="128">
        <f t="shared" si="78"/>
        <v>0</v>
      </c>
      <c r="GFF30" s="128">
        <f t="shared" si="78"/>
        <v>0</v>
      </c>
      <c r="GFG30" s="128">
        <f t="shared" si="78"/>
        <v>0</v>
      </c>
      <c r="GFH30" s="128">
        <f t="shared" si="78"/>
        <v>0</v>
      </c>
      <c r="GFI30" s="128">
        <f t="shared" si="78"/>
        <v>0</v>
      </c>
      <c r="GFJ30" s="128">
        <f t="shared" si="78"/>
        <v>0</v>
      </c>
      <c r="GFK30" s="128">
        <f t="shared" si="78"/>
        <v>0</v>
      </c>
      <c r="GFL30" s="128">
        <f t="shared" si="78"/>
        <v>0</v>
      </c>
      <c r="GFM30" s="128">
        <f t="shared" si="78"/>
        <v>0</v>
      </c>
      <c r="GFN30" s="128">
        <f t="shared" si="78"/>
        <v>0</v>
      </c>
      <c r="GFO30" s="128">
        <f t="shared" si="78"/>
        <v>0</v>
      </c>
      <c r="GFP30" s="128">
        <f t="shared" si="78"/>
        <v>0</v>
      </c>
      <c r="GFQ30" s="128">
        <f t="shared" si="78"/>
        <v>0</v>
      </c>
      <c r="GFR30" s="128">
        <f t="shared" si="78"/>
        <v>0</v>
      </c>
      <c r="GFS30" s="128">
        <f t="shared" si="78"/>
        <v>0</v>
      </c>
      <c r="GFT30" s="128">
        <f t="shared" si="78"/>
        <v>0</v>
      </c>
      <c r="GFU30" s="128">
        <f t="shared" si="78"/>
        <v>0</v>
      </c>
      <c r="GFV30" s="128">
        <f t="shared" si="78"/>
        <v>0</v>
      </c>
      <c r="GFW30" s="128">
        <f t="shared" si="78"/>
        <v>0</v>
      </c>
      <c r="GFX30" s="128">
        <f t="shared" si="78"/>
        <v>0</v>
      </c>
      <c r="GFY30" s="128">
        <f t="shared" si="78"/>
        <v>0</v>
      </c>
      <c r="GFZ30" s="128">
        <f t="shared" si="78"/>
        <v>0</v>
      </c>
      <c r="GGA30" s="128">
        <f t="shared" si="78"/>
        <v>0</v>
      </c>
      <c r="GGB30" s="128">
        <f t="shared" si="78"/>
        <v>0</v>
      </c>
      <c r="GGC30" s="128">
        <f t="shared" si="78"/>
        <v>0</v>
      </c>
      <c r="GGD30" s="128">
        <f t="shared" si="78"/>
        <v>0</v>
      </c>
      <c r="GGE30" s="128">
        <f t="shared" si="78"/>
        <v>0</v>
      </c>
      <c r="GGF30" s="128">
        <f t="shared" si="78"/>
        <v>0</v>
      </c>
      <c r="GGG30" s="128">
        <f t="shared" si="78"/>
        <v>0</v>
      </c>
      <c r="GGH30" s="128">
        <f t="shared" si="78"/>
        <v>0</v>
      </c>
      <c r="GGI30" s="128">
        <f t="shared" si="78"/>
        <v>0</v>
      </c>
      <c r="GGJ30" s="128">
        <f t="shared" si="78"/>
        <v>0</v>
      </c>
      <c r="GGK30" s="128">
        <f t="shared" si="78"/>
        <v>0</v>
      </c>
      <c r="GGL30" s="128">
        <f t="shared" si="78"/>
        <v>0</v>
      </c>
      <c r="GGM30" s="128">
        <f t="shared" si="78"/>
        <v>0</v>
      </c>
      <c r="GGN30" s="128">
        <f t="shared" si="78"/>
        <v>0</v>
      </c>
      <c r="GGO30" s="128">
        <f t="shared" si="78"/>
        <v>0</v>
      </c>
      <c r="GGP30" s="128">
        <f t="shared" si="78"/>
        <v>0</v>
      </c>
      <c r="GGQ30" s="128">
        <f t="shared" ref="GGQ30:GJB30" si="79">SUM(GGQ10:GGQ29)</f>
        <v>0</v>
      </c>
      <c r="GGR30" s="128">
        <f t="shared" si="79"/>
        <v>0</v>
      </c>
      <c r="GGS30" s="128">
        <f t="shared" si="79"/>
        <v>0</v>
      </c>
      <c r="GGT30" s="128">
        <f t="shared" si="79"/>
        <v>0</v>
      </c>
      <c r="GGU30" s="128">
        <f t="shared" si="79"/>
        <v>0</v>
      </c>
      <c r="GGV30" s="128">
        <f t="shared" si="79"/>
        <v>0</v>
      </c>
      <c r="GGW30" s="128">
        <f t="shared" si="79"/>
        <v>0</v>
      </c>
      <c r="GGX30" s="128">
        <f t="shared" si="79"/>
        <v>0</v>
      </c>
      <c r="GGY30" s="128">
        <f t="shared" si="79"/>
        <v>0</v>
      </c>
      <c r="GGZ30" s="128">
        <f t="shared" si="79"/>
        <v>0</v>
      </c>
      <c r="GHA30" s="128">
        <f t="shared" si="79"/>
        <v>0</v>
      </c>
      <c r="GHB30" s="128">
        <f t="shared" si="79"/>
        <v>0</v>
      </c>
      <c r="GHC30" s="128">
        <f t="shared" si="79"/>
        <v>0</v>
      </c>
      <c r="GHD30" s="128">
        <f t="shared" si="79"/>
        <v>0</v>
      </c>
      <c r="GHE30" s="128">
        <f t="shared" si="79"/>
        <v>0</v>
      </c>
      <c r="GHF30" s="128">
        <f t="shared" si="79"/>
        <v>0</v>
      </c>
      <c r="GHG30" s="128">
        <f t="shared" si="79"/>
        <v>0</v>
      </c>
      <c r="GHH30" s="128">
        <f t="shared" si="79"/>
        <v>0</v>
      </c>
      <c r="GHI30" s="128">
        <f t="shared" si="79"/>
        <v>0</v>
      </c>
      <c r="GHJ30" s="128">
        <f t="shared" si="79"/>
        <v>0</v>
      </c>
      <c r="GHK30" s="128">
        <f t="shared" si="79"/>
        <v>0</v>
      </c>
      <c r="GHL30" s="128">
        <f t="shared" si="79"/>
        <v>0</v>
      </c>
      <c r="GHM30" s="128">
        <f t="shared" si="79"/>
        <v>0</v>
      </c>
      <c r="GHN30" s="128">
        <f t="shared" si="79"/>
        <v>0</v>
      </c>
      <c r="GHO30" s="128">
        <f t="shared" si="79"/>
        <v>0</v>
      </c>
      <c r="GHP30" s="128">
        <f t="shared" si="79"/>
        <v>0</v>
      </c>
      <c r="GHQ30" s="128">
        <f t="shared" si="79"/>
        <v>0</v>
      </c>
      <c r="GHR30" s="128">
        <f t="shared" si="79"/>
        <v>0</v>
      </c>
      <c r="GHS30" s="128">
        <f t="shared" si="79"/>
        <v>0</v>
      </c>
      <c r="GHT30" s="128">
        <f t="shared" si="79"/>
        <v>0</v>
      </c>
      <c r="GHU30" s="128">
        <f t="shared" si="79"/>
        <v>0</v>
      </c>
      <c r="GHV30" s="128">
        <f t="shared" si="79"/>
        <v>0</v>
      </c>
      <c r="GHW30" s="128">
        <f t="shared" si="79"/>
        <v>0</v>
      </c>
      <c r="GHX30" s="128">
        <f t="shared" si="79"/>
        <v>0</v>
      </c>
      <c r="GHY30" s="128">
        <f t="shared" si="79"/>
        <v>0</v>
      </c>
      <c r="GHZ30" s="128">
        <f t="shared" si="79"/>
        <v>0</v>
      </c>
      <c r="GIA30" s="128">
        <f t="shared" si="79"/>
        <v>0</v>
      </c>
      <c r="GIB30" s="128">
        <f t="shared" si="79"/>
        <v>0</v>
      </c>
      <c r="GIC30" s="128">
        <f t="shared" si="79"/>
        <v>0</v>
      </c>
      <c r="GID30" s="128">
        <f t="shared" si="79"/>
        <v>0</v>
      </c>
      <c r="GIE30" s="128">
        <f t="shared" si="79"/>
        <v>0</v>
      </c>
      <c r="GIF30" s="128">
        <f t="shared" si="79"/>
        <v>0</v>
      </c>
      <c r="GIG30" s="128">
        <f t="shared" si="79"/>
        <v>0</v>
      </c>
      <c r="GIH30" s="128">
        <f t="shared" si="79"/>
        <v>0</v>
      </c>
      <c r="GII30" s="128">
        <f t="shared" si="79"/>
        <v>0</v>
      </c>
      <c r="GIJ30" s="128">
        <f t="shared" si="79"/>
        <v>0</v>
      </c>
      <c r="GIK30" s="128">
        <f t="shared" si="79"/>
        <v>0</v>
      </c>
      <c r="GIL30" s="128">
        <f t="shared" si="79"/>
        <v>0</v>
      </c>
      <c r="GIM30" s="128">
        <f t="shared" si="79"/>
        <v>0</v>
      </c>
      <c r="GIN30" s="128">
        <f t="shared" si="79"/>
        <v>0</v>
      </c>
      <c r="GIO30" s="128">
        <f t="shared" si="79"/>
        <v>0</v>
      </c>
      <c r="GIP30" s="128">
        <f t="shared" si="79"/>
        <v>0</v>
      </c>
      <c r="GIQ30" s="128">
        <f t="shared" si="79"/>
        <v>0</v>
      </c>
      <c r="GIR30" s="128">
        <f t="shared" si="79"/>
        <v>0</v>
      </c>
      <c r="GIS30" s="128">
        <f t="shared" si="79"/>
        <v>0</v>
      </c>
      <c r="GIT30" s="128">
        <f t="shared" si="79"/>
        <v>0</v>
      </c>
      <c r="GIU30" s="128">
        <f t="shared" si="79"/>
        <v>0</v>
      </c>
      <c r="GIV30" s="128">
        <f t="shared" si="79"/>
        <v>0</v>
      </c>
      <c r="GIW30" s="128">
        <f t="shared" si="79"/>
        <v>0</v>
      </c>
      <c r="GIX30" s="128">
        <f t="shared" si="79"/>
        <v>0</v>
      </c>
      <c r="GIY30" s="128">
        <f t="shared" si="79"/>
        <v>0</v>
      </c>
      <c r="GIZ30" s="128">
        <f t="shared" si="79"/>
        <v>0</v>
      </c>
      <c r="GJA30" s="128">
        <f t="shared" si="79"/>
        <v>0</v>
      </c>
      <c r="GJB30" s="128">
        <f t="shared" si="79"/>
        <v>0</v>
      </c>
      <c r="GJC30" s="128">
        <f t="shared" ref="GJC30:GLN30" si="80">SUM(GJC10:GJC29)</f>
        <v>0</v>
      </c>
      <c r="GJD30" s="128">
        <f t="shared" si="80"/>
        <v>0</v>
      </c>
      <c r="GJE30" s="128">
        <f t="shared" si="80"/>
        <v>0</v>
      </c>
      <c r="GJF30" s="128">
        <f t="shared" si="80"/>
        <v>0</v>
      </c>
      <c r="GJG30" s="128">
        <f t="shared" si="80"/>
        <v>0</v>
      </c>
      <c r="GJH30" s="128">
        <f t="shared" si="80"/>
        <v>0</v>
      </c>
      <c r="GJI30" s="128">
        <f t="shared" si="80"/>
        <v>0</v>
      </c>
      <c r="GJJ30" s="128">
        <f t="shared" si="80"/>
        <v>0</v>
      </c>
      <c r="GJK30" s="128">
        <f t="shared" si="80"/>
        <v>0</v>
      </c>
      <c r="GJL30" s="128">
        <f t="shared" si="80"/>
        <v>0</v>
      </c>
      <c r="GJM30" s="128">
        <f t="shared" si="80"/>
        <v>0</v>
      </c>
      <c r="GJN30" s="128">
        <f t="shared" si="80"/>
        <v>0</v>
      </c>
      <c r="GJO30" s="128">
        <f t="shared" si="80"/>
        <v>0</v>
      </c>
      <c r="GJP30" s="128">
        <f t="shared" si="80"/>
        <v>0</v>
      </c>
      <c r="GJQ30" s="128">
        <f t="shared" si="80"/>
        <v>0</v>
      </c>
      <c r="GJR30" s="128">
        <f t="shared" si="80"/>
        <v>0</v>
      </c>
      <c r="GJS30" s="128">
        <f t="shared" si="80"/>
        <v>0</v>
      </c>
      <c r="GJT30" s="128">
        <f t="shared" si="80"/>
        <v>0</v>
      </c>
      <c r="GJU30" s="128">
        <f t="shared" si="80"/>
        <v>0</v>
      </c>
      <c r="GJV30" s="128">
        <f t="shared" si="80"/>
        <v>0</v>
      </c>
      <c r="GJW30" s="128">
        <f t="shared" si="80"/>
        <v>0</v>
      </c>
      <c r="GJX30" s="128">
        <f t="shared" si="80"/>
        <v>0</v>
      </c>
      <c r="GJY30" s="128">
        <f t="shared" si="80"/>
        <v>0</v>
      </c>
      <c r="GJZ30" s="128">
        <f t="shared" si="80"/>
        <v>0</v>
      </c>
      <c r="GKA30" s="128">
        <f t="shared" si="80"/>
        <v>0</v>
      </c>
      <c r="GKB30" s="128">
        <f t="shared" si="80"/>
        <v>0</v>
      </c>
      <c r="GKC30" s="128">
        <f t="shared" si="80"/>
        <v>0</v>
      </c>
      <c r="GKD30" s="128">
        <f t="shared" si="80"/>
        <v>0</v>
      </c>
      <c r="GKE30" s="128">
        <f t="shared" si="80"/>
        <v>0</v>
      </c>
      <c r="GKF30" s="128">
        <f t="shared" si="80"/>
        <v>0</v>
      </c>
      <c r="GKG30" s="128">
        <f t="shared" si="80"/>
        <v>0</v>
      </c>
      <c r="GKH30" s="128">
        <f t="shared" si="80"/>
        <v>0</v>
      </c>
      <c r="GKI30" s="128">
        <f t="shared" si="80"/>
        <v>0</v>
      </c>
      <c r="GKJ30" s="128">
        <f t="shared" si="80"/>
        <v>0</v>
      </c>
      <c r="GKK30" s="128">
        <f t="shared" si="80"/>
        <v>0</v>
      </c>
      <c r="GKL30" s="128">
        <f t="shared" si="80"/>
        <v>0</v>
      </c>
      <c r="GKM30" s="128">
        <f t="shared" si="80"/>
        <v>0</v>
      </c>
      <c r="GKN30" s="128">
        <f t="shared" si="80"/>
        <v>0</v>
      </c>
      <c r="GKO30" s="128">
        <f t="shared" si="80"/>
        <v>0</v>
      </c>
      <c r="GKP30" s="128">
        <f t="shared" si="80"/>
        <v>0</v>
      </c>
      <c r="GKQ30" s="128">
        <f t="shared" si="80"/>
        <v>0</v>
      </c>
      <c r="GKR30" s="128">
        <f t="shared" si="80"/>
        <v>0</v>
      </c>
      <c r="GKS30" s="128">
        <f t="shared" si="80"/>
        <v>0</v>
      </c>
      <c r="GKT30" s="128">
        <f t="shared" si="80"/>
        <v>0</v>
      </c>
      <c r="GKU30" s="128">
        <f t="shared" si="80"/>
        <v>0</v>
      </c>
      <c r="GKV30" s="128">
        <f t="shared" si="80"/>
        <v>0</v>
      </c>
      <c r="GKW30" s="128">
        <f t="shared" si="80"/>
        <v>0</v>
      </c>
      <c r="GKX30" s="128">
        <f t="shared" si="80"/>
        <v>0</v>
      </c>
      <c r="GKY30" s="128">
        <f t="shared" si="80"/>
        <v>0</v>
      </c>
      <c r="GKZ30" s="128">
        <f t="shared" si="80"/>
        <v>0</v>
      </c>
      <c r="GLA30" s="128">
        <f t="shared" si="80"/>
        <v>0</v>
      </c>
      <c r="GLB30" s="128">
        <f t="shared" si="80"/>
        <v>0</v>
      </c>
      <c r="GLC30" s="128">
        <f t="shared" si="80"/>
        <v>0</v>
      </c>
      <c r="GLD30" s="128">
        <f t="shared" si="80"/>
        <v>0</v>
      </c>
      <c r="GLE30" s="128">
        <f t="shared" si="80"/>
        <v>0</v>
      </c>
      <c r="GLF30" s="128">
        <f t="shared" si="80"/>
        <v>0</v>
      </c>
      <c r="GLG30" s="128">
        <f t="shared" si="80"/>
        <v>0</v>
      </c>
      <c r="GLH30" s="128">
        <f t="shared" si="80"/>
        <v>0</v>
      </c>
      <c r="GLI30" s="128">
        <f t="shared" si="80"/>
        <v>0</v>
      </c>
      <c r="GLJ30" s="128">
        <f t="shared" si="80"/>
        <v>0</v>
      </c>
      <c r="GLK30" s="128">
        <f t="shared" si="80"/>
        <v>0</v>
      </c>
      <c r="GLL30" s="128">
        <f t="shared" si="80"/>
        <v>0</v>
      </c>
      <c r="GLM30" s="128">
        <f t="shared" si="80"/>
        <v>0</v>
      </c>
      <c r="GLN30" s="128">
        <f t="shared" si="80"/>
        <v>0</v>
      </c>
      <c r="GLO30" s="128">
        <f t="shared" ref="GLO30:GNZ30" si="81">SUM(GLO10:GLO29)</f>
        <v>0</v>
      </c>
      <c r="GLP30" s="128">
        <f t="shared" si="81"/>
        <v>0</v>
      </c>
      <c r="GLQ30" s="128">
        <f t="shared" si="81"/>
        <v>0</v>
      </c>
      <c r="GLR30" s="128">
        <f t="shared" si="81"/>
        <v>0</v>
      </c>
      <c r="GLS30" s="128">
        <f t="shared" si="81"/>
        <v>0</v>
      </c>
      <c r="GLT30" s="128">
        <f t="shared" si="81"/>
        <v>0</v>
      </c>
      <c r="GLU30" s="128">
        <f t="shared" si="81"/>
        <v>0</v>
      </c>
      <c r="GLV30" s="128">
        <f t="shared" si="81"/>
        <v>0</v>
      </c>
      <c r="GLW30" s="128">
        <f t="shared" si="81"/>
        <v>0</v>
      </c>
      <c r="GLX30" s="128">
        <f t="shared" si="81"/>
        <v>0</v>
      </c>
      <c r="GLY30" s="128">
        <f t="shared" si="81"/>
        <v>0</v>
      </c>
      <c r="GLZ30" s="128">
        <f t="shared" si="81"/>
        <v>0</v>
      </c>
      <c r="GMA30" s="128">
        <f t="shared" si="81"/>
        <v>0</v>
      </c>
      <c r="GMB30" s="128">
        <f t="shared" si="81"/>
        <v>0</v>
      </c>
      <c r="GMC30" s="128">
        <f t="shared" si="81"/>
        <v>0</v>
      </c>
      <c r="GMD30" s="128">
        <f t="shared" si="81"/>
        <v>0</v>
      </c>
      <c r="GME30" s="128">
        <f t="shared" si="81"/>
        <v>0</v>
      </c>
      <c r="GMF30" s="128">
        <f t="shared" si="81"/>
        <v>0</v>
      </c>
      <c r="GMG30" s="128">
        <f t="shared" si="81"/>
        <v>0</v>
      </c>
      <c r="GMH30" s="128">
        <f t="shared" si="81"/>
        <v>0</v>
      </c>
      <c r="GMI30" s="128">
        <f t="shared" si="81"/>
        <v>0</v>
      </c>
      <c r="GMJ30" s="128">
        <f t="shared" si="81"/>
        <v>0</v>
      </c>
      <c r="GMK30" s="128">
        <f t="shared" si="81"/>
        <v>0</v>
      </c>
      <c r="GML30" s="128">
        <f t="shared" si="81"/>
        <v>0</v>
      </c>
      <c r="GMM30" s="128">
        <f t="shared" si="81"/>
        <v>0</v>
      </c>
      <c r="GMN30" s="128">
        <f t="shared" si="81"/>
        <v>0</v>
      </c>
      <c r="GMO30" s="128">
        <f t="shared" si="81"/>
        <v>0</v>
      </c>
      <c r="GMP30" s="128">
        <f t="shared" si="81"/>
        <v>0</v>
      </c>
      <c r="GMQ30" s="128">
        <f t="shared" si="81"/>
        <v>0</v>
      </c>
      <c r="GMR30" s="128">
        <f t="shared" si="81"/>
        <v>0</v>
      </c>
      <c r="GMS30" s="128">
        <f t="shared" si="81"/>
        <v>0</v>
      </c>
      <c r="GMT30" s="128">
        <f t="shared" si="81"/>
        <v>0</v>
      </c>
      <c r="GMU30" s="128">
        <f t="shared" si="81"/>
        <v>0</v>
      </c>
      <c r="GMV30" s="128">
        <f t="shared" si="81"/>
        <v>0</v>
      </c>
      <c r="GMW30" s="128">
        <f t="shared" si="81"/>
        <v>0</v>
      </c>
      <c r="GMX30" s="128">
        <f t="shared" si="81"/>
        <v>0</v>
      </c>
      <c r="GMY30" s="128">
        <f t="shared" si="81"/>
        <v>0</v>
      </c>
      <c r="GMZ30" s="128">
        <f t="shared" si="81"/>
        <v>0</v>
      </c>
      <c r="GNA30" s="128">
        <f t="shared" si="81"/>
        <v>0</v>
      </c>
      <c r="GNB30" s="128">
        <f t="shared" si="81"/>
        <v>0</v>
      </c>
      <c r="GNC30" s="128">
        <f t="shared" si="81"/>
        <v>0</v>
      </c>
      <c r="GND30" s="128">
        <f t="shared" si="81"/>
        <v>0</v>
      </c>
      <c r="GNE30" s="128">
        <f t="shared" si="81"/>
        <v>0</v>
      </c>
      <c r="GNF30" s="128">
        <f t="shared" si="81"/>
        <v>0</v>
      </c>
      <c r="GNG30" s="128">
        <f t="shared" si="81"/>
        <v>0</v>
      </c>
      <c r="GNH30" s="128">
        <f t="shared" si="81"/>
        <v>0</v>
      </c>
      <c r="GNI30" s="128">
        <f t="shared" si="81"/>
        <v>0</v>
      </c>
      <c r="GNJ30" s="128">
        <f t="shared" si="81"/>
        <v>0</v>
      </c>
      <c r="GNK30" s="128">
        <f t="shared" si="81"/>
        <v>0</v>
      </c>
      <c r="GNL30" s="128">
        <f t="shared" si="81"/>
        <v>0</v>
      </c>
      <c r="GNM30" s="128">
        <f t="shared" si="81"/>
        <v>0</v>
      </c>
      <c r="GNN30" s="128">
        <f t="shared" si="81"/>
        <v>0</v>
      </c>
      <c r="GNO30" s="128">
        <f t="shared" si="81"/>
        <v>0</v>
      </c>
      <c r="GNP30" s="128">
        <f t="shared" si="81"/>
        <v>0</v>
      </c>
      <c r="GNQ30" s="128">
        <f t="shared" si="81"/>
        <v>0</v>
      </c>
      <c r="GNR30" s="128">
        <f t="shared" si="81"/>
        <v>0</v>
      </c>
      <c r="GNS30" s="128">
        <f t="shared" si="81"/>
        <v>0</v>
      </c>
      <c r="GNT30" s="128">
        <f t="shared" si="81"/>
        <v>0</v>
      </c>
      <c r="GNU30" s="128">
        <f t="shared" si="81"/>
        <v>0</v>
      </c>
      <c r="GNV30" s="128">
        <f t="shared" si="81"/>
        <v>0</v>
      </c>
      <c r="GNW30" s="128">
        <f t="shared" si="81"/>
        <v>0</v>
      </c>
      <c r="GNX30" s="128">
        <f t="shared" si="81"/>
        <v>0</v>
      </c>
      <c r="GNY30" s="128">
        <f t="shared" si="81"/>
        <v>0</v>
      </c>
      <c r="GNZ30" s="128">
        <f t="shared" si="81"/>
        <v>0</v>
      </c>
      <c r="GOA30" s="128">
        <f t="shared" ref="GOA30:GQL30" si="82">SUM(GOA10:GOA29)</f>
        <v>0</v>
      </c>
      <c r="GOB30" s="128">
        <f t="shared" si="82"/>
        <v>0</v>
      </c>
      <c r="GOC30" s="128">
        <f t="shared" si="82"/>
        <v>0</v>
      </c>
      <c r="GOD30" s="128">
        <f t="shared" si="82"/>
        <v>0</v>
      </c>
      <c r="GOE30" s="128">
        <f t="shared" si="82"/>
        <v>0</v>
      </c>
      <c r="GOF30" s="128">
        <f t="shared" si="82"/>
        <v>0</v>
      </c>
      <c r="GOG30" s="128">
        <f t="shared" si="82"/>
        <v>0</v>
      </c>
      <c r="GOH30" s="128">
        <f t="shared" si="82"/>
        <v>0</v>
      </c>
      <c r="GOI30" s="128">
        <f t="shared" si="82"/>
        <v>0</v>
      </c>
      <c r="GOJ30" s="128">
        <f t="shared" si="82"/>
        <v>0</v>
      </c>
      <c r="GOK30" s="128">
        <f t="shared" si="82"/>
        <v>0</v>
      </c>
      <c r="GOL30" s="128">
        <f t="shared" si="82"/>
        <v>0</v>
      </c>
      <c r="GOM30" s="128">
        <f t="shared" si="82"/>
        <v>0</v>
      </c>
      <c r="GON30" s="128">
        <f t="shared" si="82"/>
        <v>0</v>
      </c>
      <c r="GOO30" s="128">
        <f t="shared" si="82"/>
        <v>0</v>
      </c>
      <c r="GOP30" s="128">
        <f t="shared" si="82"/>
        <v>0</v>
      </c>
      <c r="GOQ30" s="128">
        <f t="shared" si="82"/>
        <v>0</v>
      </c>
      <c r="GOR30" s="128">
        <f t="shared" si="82"/>
        <v>0</v>
      </c>
      <c r="GOS30" s="128">
        <f t="shared" si="82"/>
        <v>0</v>
      </c>
      <c r="GOT30" s="128">
        <f t="shared" si="82"/>
        <v>0</v>
      </c>
      <c r="GOU30" s="128">
        <f t="shared" si="82"/>
        <v>0</v>
      </c>
      <c r="GOV30" s="128">
        <f t="shared" si="82"/>
        <v>0</v>
      </c>
      <c r="GOW30" s="128">
        <f t="shared" si="82"/>
        <v>0</v>
      </c>
      <c r="GOX30" s="128">
        <f t="shared" si="82"/>
        <v>0</v>
      </c>
      <c r="GOY30" s="128">
        <f t="shared" si="82"/>
        <v>0</v>
      </c>
      <c r="GOZ30" s="128">
        <f t="shared" si="82"/>
        <v>0</v>
      </c>
      <c r="GPA30" s="128">
        <f t="shared" si="82"/>
        <v>0</v>
      </c>
      <c r="GPB30" s="128">
        <f t="shared" si="82"/>
        <v>0</v>
      </c>
      <c r="GPC30" s="128">
        <f t="shared" si="82"/>
        <v>0</v>
      </c>
      <c r="GPD30" s="128">
        <f t="shared" si="82"/>
        <v>0</v>
      </c>
      <c r="GPE30" s="128">
        <f t="shared" si="82"/>
        <v>0</v>
      </c>
      <c r="GPF30" s="128">
        <f t="shared" si="82"/>
        <v>0</v>
      </c>
      <c r="GPG30" s="128">
        <f t="shared" si="82"/>
        <v>0</v>
      </c>
      <c r="GPH30" s="128">
        <f t="shared" si="82"/>
        <v>0</v>
      </c>
      <c r="GPI30" s="128">
        <f t="shared" si="82"/>
        <v>0</v>
      </c>
      <c r="GPJ30" s="128">
        <f t="shared" si="82"/>
        <v>0</v>
      </c>
      <c r="GPK30" s="128">
        <f t="shared" si="82"/>
        <v>0</v>
      </c>
      <c r="GPL30" s="128">
        <f t="shared" si="82"/>
        <v>0</v>
      </c>
      <c r="GPM30" s="128">
        <f t="shared" si="82"/>
        <v>0</v>
      </c>
      <c r="GPN30" s="128">
        <f t="shared" si="82"/>
        <v>0</v>
      </c>
      <c r="GPO30" s="128">
        <f t="shared" si="82"/>
        <v>0</v>
      </c>
      <c r="GPP30" s="128">
        <f t="shared" si="82"/>
        <v>0</v>
      </c>
      <c r="GPQ30" s="128">
        <f t="shared" si="82"/>
        <v>0</v>
      </c>
      <c r="GPR30" s="128">
        <f t="shared" si="82"/>
        <v>0</v>
      </c>
      <c r="GPS30" s="128">
        <f t="shared" si="82"/>
        <v>0</v>
      </c>
      <c r="GPT30" s="128">
        <f t="shared" si="82"/>
        <v>0</v>
      </c>
      <c r="GPU30" s="128">
        <f t="shared" si="82"/>
        <v>0</v>
      </c>
      <c r="GPV30" s="128">
        <f t="shared" si="82"/>
        <v>0</v>
      </c>
      <c r="GPW30" s="128">
        <f t="shared" si="82"/>
        <v>0</v>
      </c>
      <c r="GPX30" s="128">
        <f t="shared" si="82"/>
        <v>0</v>
      </c>
      <c r="GPY30" s="128">
        <f t="shared" si="82"/>
        <v>0</v>
      </c>
      <c r="GPZ30" s="128">
        <f t="shared" si="82"/>
        <v>0</v>
      </c>
      <c r="GQA30" s="128">
        <f t="shared" si="82"/>
        <v>0</v>
      </c>
      <c r="GQB30" s="128">
        <f t="shared" si="82"/>
        <v>0</v>
      </c>
      <c r="GQC30" s="128">
        <f t="shared" si="82"/>
        <v>0</v>
      </c>
      <c r="GQD30" s="128">
        <f t="shared" si="82"/>
        <v>0</v>
      </c>
      <c r="GQE30" s="128">
        <f t="shared" si="82"/>
        <v>0</v>
      </c>
      <c r="GQF30" s="128">
        <f t="shared" si="82"/>
        <v>0</v>
      </c>
      <c r="GQG30" s="128">
        <f t="shared" si="82"/>
        <v>0</v>
      </c>
      <c r="GQH30" s="128">
        <f t="shared" si="82"/>
        <v>0</v>
      </c>
      <c r="GQI30" s="128">
        <f t="shared" si="82"/>
        <v>0</v>
      </c>
      <c r="GQJ30" s="128">
        <f t="shared" si="82"/>
        <v>0</v>
      </c>
      <c r="GQK30" s="128">
        <f t="shared" si="82"/>
        <v>0</v>
      </c>
      <c r="GQL30" s="128">
        <f t="shared" si="82"/>
        <v>0</v>
      </c>
      <c r="GQM30" s="128">
        <f t="shared" ref="GQM30:GSX30" si="83">SUM(GQM10:GQM29)</f>
        <v>0</v>
      </c>
      <c r="GQN30" s="128">
        <f t="shared" si="83"/>
        <v>0</v>
      </c>
      <c r="GQO30" s="128">
        <f t="shared" si="83"/>
        <v>0</v>
      </c>
      <c r="GQP30" s="128">
        <f t="shared" si="83"/>
        <v>0</v>
      </c>
      <c r="GQQ30" s="128">
        <f t="shared" si="83"/>
        <v>0</v>
      </c>
      <c r="GQR30" s="128">
        <f t="shared" si="83"/>
        <v>0</v>
      </c>
      <c r="GQS30" s="128">
        <f t="shared" si="83"/>
        <v>0</v>
      </c>
      <c r="GQT30" s="128">
        <f t="shared" si="83"/>
        <v>0</v>
      </c>
      <c r="GQU30" s="128">
        <f t="shared" si="83"/>
        <v>0</v>
      </c>
      <c r="GQV30" s="128">
        <f t="shared" si="83"/>
        <v>0</v>
      </c>
      <c r="GQW30" s="128">
        <f t="shared" si="83"/>
        <v>0</v>
      </c>
      <c r="GQX30" s="128">
        <f t="shared" si="83"/>
        <v>0</v>
      </c>
      <c r="GQY30" s="128">
        <f t="shared" si="83"/>
        <v>0</v>
      </c>
      <c r="GQZ30" s="128">
        <f t="shared" si="83"/>
        <v>0</v>
      </c>
      <c r="GRA30" s="128">
        <f t="shared" si="83"/>
        <v>0</v>
      </c>
      <c r="GRB30" s="128">
        <f t="shared" si="83"/>
        <v>0</v>
      </c>
      <c r="GRC30" s="128">
        <f t="shared" si="83"/>
        <v>0</v>
      </c>
      <c r="GRD30" s="128">
        <f t="shared" si="83"/>
        <v>0</v>
      </c>
      <c r="GRE30" s="128">
        <f t="shared" si="83"/>
        <v>0</v>
      </c>
      <c r="GRF30" s="128">
        <f t="shared" si="83"/>
        <v>0</v>
      </c>
      <c r="GRG30" s="128">
        <f t="shared" si="83"/>
        <v>0</v>
      </c>
      <c r="GRH30" s="128">
        <f t="shared" si="83"/>
        <v>0</v>
      </c>
      <c r="GRI30" s="128">
        <f t="shared" si="83"/>
        <v>0</v>
      </c>
      <c r="GRJ30" s="128">
        <f t="shared" si="83"/>
        <v>0</v>
      </c>
      <c r="GRK30" s="128">
        <f t="shared" si="83"/>
        <v>0</v>
      </c>
      <c r="GRL30" s="128">
        <f t="shared" si="83"/>
        <v>0</v>
      </c>
      <c r="GRM30" s="128">
        <f t="shared" si="83"/>
        <v>0</v>
      </c>
      <c r="GRN30" s="128">
        <f t="shared" si="83"/>
        <v>0</v>
      </c>
      <c r="GRO30" s="128">
        <f t="shared" si="83"/>
        <v>0</v>
      </c>
      <c r="GRP30" s="128">
        <f t="shared" si="83"/>
        <v>0</v>
      </c>
      <c r="GRQ30" s="128">
        <f t="shared" si="83"/>
        <v>0</v>
      </c>
      <c r="GRR30" s="128">
        <f t="shared" si="83"/>
        <v>0</v>
      </c>
      <c r="GRS30" s="128">
        <f t="shared" si="83"/>
        <v>0</v>
      </c>
      <c r="GRT30" s="128">
        <f t="shared" si="83"/>
        <v>0</v>
      </c>
      <c r="GRU30" s="128">
        <f t="shared" si="83"/>
        <v>0</v>
      </c>
      <c r="GRV30" s="128">
        <f t="shared" si="83"/>
        <v>0</v>
      </c>
      <c r="GRW30" s="128">
        <f t="shared" si="83"/>
        <v>0</v>
      </c>
      <c r="GRX30" s="128">
        <f t="shared" si="83"/>
        <v>0</v>
      </c>
      <c r="GRY30" s="128">
        <f t="shared" si="83"/>
        <v>0</v>
      </c>
      <c r="GRZ30" s="128">
        <f t="shared" si="83"/>
        <v>0</v>
      </c>
      <c r="GSA30" s="128">
        <f t="shared" si="83"/>
        <v>0</v>
      </c>
      <c r="GSB30" s="128">
        <f t="shared" si="83"/>
        <v>0</v>
      </c>
      <c r="GSC30" s="128">
        <f t="shared" si="83"/>
        <v>0</v>
      </c>
      <c r="GSD30" s="128">
        <f t="shared" si="83"/>
        <v>0</v>
      </c>
      <c r="GSE30" s="128">
        <f t="shared" si="83"/>
        <v>0</v>
      </c>
      <c r="GSF30" s="128">
        <f t="shared" si="83"/>
        <v>0</v>
      </c>
      <c r="GSG30" s="128">
        <f t="shared" si="83"/>
        <v>0</v>
      </c>
      <c r="GSH30" s="128">
        <f t="shared" si="83"/>
        <v>0</v>
      </c>
      <c r="GSI30" s="128">
        <f t="shared" si="83"/>
        <v>0</v>
      </c>
      <c r="GSJ30" s="128">
        <f t="shared" si="83"/>
        <v>0</v>
      </c>
      <c r="GSK30" s="128">
        <f t="shared" si="83"/>
        <v>0</v>
      </c>
      <c r="GSL30" s="128">
        <f t="shared" si="83"/>
        <v>0</v>
      </c>
      <c r="GSM30" s="128">
        <f t="shared" si="83"/>
        <v>0</v>
      </c>
      <c r="GSN30" s="128">
        <f t="shared" si="83"/>
        <v>0</v>
      </c>
      <c r="GSO30" s="128">
        <f t="shared" si="83"/>
        <v>0</v>
      </c>
      <c r="GSP30" s="128">
        <f t="shared" si="83"/>
        <v>0</v>
      </c>
      <c r="GSQ30" s="128">
        <f t="shared" si="83"/>
        <v>0</v>
      </c>
      <c r="GSR30" s="128">
        <f t="shared" si="83"/>
        <v>0</v>
      </c>
      <c r="GSS30" s="128">
        <f t="shared" si="83"/>
        <v>0</v>
      </c>
      <c r="GST30" s="128">
        <f t="shared" si="83"/>
        <v>0</v>
      </c>
      <c r="GSU30" s="128">
        <f t="shared" si="83"/>
        <v>0</v>
      </c>
      <c r="GSV30" s="128">
        <f t="shared" si="83"/>
        <v>0</v>
      </c>
      <c r="GSW30" s="128">
        <f t="shared" si="83"/>
        <v>0</v>
      </c>
      <c r="GSX30" s="128">
        <f t="shared" si="83"/>
        <v>0</v>
      </c>
      <c r="GSY30" s="128">
        <f t="shared" ref="GSY30:GVJ30" si="84">SUM(GSY10:GSY29)</f>
        <v>0</v>
      </c>
      <c r="GSZ30" s="128">
        <f t="shared" si="84"/>
        <v>0</v>
      </c>
      <c r="GTA30" s="128">
        <f t="shared" si="84"/>
        <v>0</v>
      </c>
      <c r="GTB30" s="128">
        <f t="shared" si="84"/>
        <v>0</v>
      </c>
      <c r="GTC30" s="128">
        <f t="shared" si="84"/>
        <v>0</v>
      </c>
      <c r="GTD30" s="128">
        <f t="shared" si="84"/>
        <v>0</v>
      </c>
      <c r="GTE30" s="128">
        <f t="shared" si="84"/>
        <v>0</v>
      </c>
      <c r="GTF30" s="128">
        <f t="shared" si="84"/>
        <v>0</v>
      </c>
      <c r="GTG30" s="128">
        <f t="shared" si="84"/>
        <v>0</v>
      </c>
      <c r="GTH30" s="128">
        <f t="shared" si="84"/>
        <v>0</v>
      </c>
      <c r="GTI30" s="128">
        <f t="shared" si="84"/>
        <v>0</v>
      </c>
      <c r="GTJ30" s="128">
        <f t="shared" si="84"/>
        <v>0</v>
      </c>
      <c r="GTK30" s="128">
        <f t="shared" si="84"/>
        <v>0</v>
      </c>
      <c r="GTL30" s="128">
        <f t="shared" si="84"/>
        <v>0</v>
      </c>
      <c r="GTM30" s="128">
        <f t="shared" si="84"/>
        <v>0</v>
      </c>
      <c r="GTN30" s="128">
        <f t="shared" si="84"/>
        <v>0</v>
      </c>
      <c r="GTO30" s="128">
        <f t="shared" si="84"/>
        <v>0</v>
      </c>
      <c r="GTP30" s="128">
        <f t="shared" si="84"/>
        <v>0</v>
      </c>
      <c r="GTQ30" s="128">
        <f t="shared" si="84"/>
        <v>0</v>
      </c>
      <c r="GTR30" s="128">
        <f t="shared" si="84"/>
        <v>0</v>
      </c>
      <c r="GTS30" s="128">
        <f t="shared" si="84"/>
        <v>0</v>
      </c>
      <c r="GTT30" s="128">
        <f t="shared" si="84"/>
        <v>0</v>
      </c>
      <c r="GTU30" s="128">
        <f t="shared" si="84"/>
        <v>0</v>
      </c>
      <c r="GTV30" s="128">
        <f t="shared" si="84"/>
        <v>0</v>
      </c>
      <c r="GTW30" s="128">
        <f t="shared" si="84"/>
        <v>0</v>
      </c>
      <c r="GTX30" s="128">
        <f t="shared" si="84"/>
        <v>0</v>
      </c>
      <c r="GTY30" s="128">
        <f t="shared" si="84"/>
        <v>0</v>
      </c>
      <c r="GTZ30" s="128">
        <f t="shared" si="84"/>
        <v>0</v>
      </c>
      <c r="GUA30" s="128">
        <f t="shared" si="84"/>
        <v>0</v>
      </c>
      <c r="GUB30" s="128">
        <f t="shared" si="84"/>
        <v>0</v>
      </c>
      <c r="GUC30" s="128">
        <f t="shared" si="84"/>
        <v>0</v>
      </c>
      <c r="GUD30" s="128">
        <f t="shared" si="84"/>
        <v>0</v>
      </c>
      <c r="GUE30" s="128">
        <f t="shared" si="84"/>
        <v>0</v>
      </c>
      <c r="GUF30" s="128">
        <f t="shared" si="84"/>
        <v>0</v>
      </c>
      <c r="GUG30" s="128">
        <f t="shared" si="84"/>
        <v>0</v>
      </c>
      <c r="GUH30" s="128">
        <f t="shared" si="84"/>
        <v>0</v>
      </c>
      <c r="GUI30" s="128">
        <f t="shared" si="84"/>
        <v>0</v>
      </c>
      <c r="GUJ30" s="128">
        <f t="shared" si="84"/>
        <v>0</v>
      </c>
      <c r="GUK30" s="128">
        <f t="shared" si="84"/>
        <v>0</v>
      </c>
      <c r="GUL30" s="128">
        <f t="shared" si="84"/>
        <v>0</v>
      </c>
      <c r="GUM30" s="128">
        <f t="shared" si="84"/>
        <v>0</v>
      </c>
      <c r="GUN30" s="128">
        <f t="shared" si="84"/>
        <v>0</v>
      </c>
      <c r="GUO30" s="128">
        <f t="shared" si="84"/>
        <v>0</v>
      </c>
      <c r="GUP30" s="128">
        <f t="shared" si="84"/>
        <v>0</v>
      </c>
      <c r="GUQ30" s="128">
        <f t="shared" si="84"/>
        <v>0</v>
      </c>
      <c r="GUR30" s="128">
        <f t="shared" si="84"/>
        <v>0</v>
      </c>
      <c r="GUS30" s="128">
        <f t="shared" si="84"/>
        <v>0</v>
      </c>
      <c r="GUT30" s="128">
        <f t="shared" si="84"/>
        <v>0</v>
      </c>
      <c r="GUU30" s="128">
        <f t="shared" si="84"/>
        <v>0</v>
      </c>
      <c r="GUV30" s="128">
        <f t="shared" si="84"/>
        <v>0</v>
      </c>
      <c r="GUW30" s="128">
        <f t="shared" si="84"/>
        <v>0</v>
      </c>
      <c r="GUX30" s="128">
        <f t="shared" si="84"/>
        <v>0</v>
      </c>
      <c r="GUY30" s="128">
        <f t="shared" si="84"/>
        <v>0</v>
      </c>
      <c r="GUZ30" s="128">
        <f t="shared" si="84"/>
        <v>0</v>
      </c>
      <c r="GVA30" s="128">
        <f t="shared" si="84"/>
        <v>0</v>
      </c>
      <c r="GVB30" s="128">
        <f t="shared" si="84"/>
        <v>0</v>
      </c>
      <c r="GVC30" s="128">
        <f t="shared" si="84"/>
        <v>0</v>
      </c>
      <c r="GVD30" s="128">
        <f t="shared" si="84"/>
        <v>0</v>
      </c>
      <c r="GVE30" s="128">
        <f t="shared" si="84"/>
        <v>0</v>
      </c>
      <c r="GVF30" s="128">
        <f t="shared" si="84"/>
        <v>0</v>
      </c>
      <c r="GVG30" s="128">
        <f t="shared" si="84"/>
        <v>0</v>
      </c>
      <c r="GVH30" s="128">
        <f t="shared" si="84"/>
        <v>0</v>
      </c>
      <c r="GVI30" s="128">
        <f t="shared" si="84"/>
        <v>0</v>
      </c>
      <c r="GVJ30" s="128">
        <f t="shared" si="84"/>
        <v>0</v>
      </c>
      <c r="GVK30" s="128">
        <f t="shared" ref="GVK30:GXV30" si="85">SUM(GVK10:GVK29)</f>
        <v>0</v>
      </c>
      <c r="GVL30" s="128">
        <f t="shared" si="85"/>
        <v>0</v>
      </c>
      <c r="GVM30" s="128">
        <f t="shared" si="85"/>
        <v>0</v>
      </c>
      <c r="GVN30" s="128">
        <f t="shared" si="85"/>
        <v>0</v>
      </c>
      <c r="GVO30" s="128">
        <f t="shared" si="85"/>
        <v>0</v>
      </c>
      <c r="GVP30" s="128">
        <f t="shared" si="85"/>
        <v>0</v>
      </c>
      <c r="GVQ30" s="128">
        <f t="shared" si="85"/>
        <v>0</v>
      </c>
      <c r="GVR30" s="128">
        <f t="shared" si="85"/>
        <v>0</v>
      </c>
      <c r="GVS30" s="128">
        <f t="shared" si="85"/>
        <v>0</v>
      </c>
      <c r="GVT30" s="128">
        <f t="shared" si="85"/>
        <v>0</v>
      </c>
      <c r="GVU30" s="128">
        <f t="shared" si="85"/>
        <v>0</v>
      </c>
      <c r="GVV30" s="128">
        <f t="shared" si="85"/>
        <v>0</v>
      </c>
      <c r="GVW30" s="128">
        <f t="shared" si="85"/>
        <v>0</v>
      </c>
      <c r="GVX30" s="128">
        <f t="shared" si="85"/>
        <v>0</v>
      </c>
      <c r="GVY30" s="128">
        <f t="shared" si="85"/>
        <v>0</v>
      </c>
      <c r="GVZ30" s="128">
        <f t="shared" si="85"/>
        <v>0</v>
      </c>
      <c r="GWA30" s="128">
        <f t="shared" si="85"/>
        <v>0</v>
      </c>
      <c r="GWB30" s="128">
        <f t="shared" si="85"/>
        <v>0</v>
      </c>
      <c r="GWC30" s="128">
        <f t="shared" si="85"/>
        <v>0</v>
      </c>
      <c r="GWD30" s="128">
        <f t="shared" si="85"/>
        <v>0</v>
      </c>
      <c r="GWE30" s="128">
        <f t="shared" si="85"/>
        <v>0</v>
      </c>
      <c r="GWF30" s="128">
        <f t="shared" si="85"/>
        <v>0</v>
      </c>
      <c r="GWG30" s="128">
        <f t="shared" si="85"/>
        <v>0</v>
      </c>
      <c r="GWH30" s="128">
        <f t="shared" si="85"/>
        <v>0</v>
      </c>
      <c r="GWI30" s="128">
        <f t="shared" si="85"/>
        <v>0</v>
      </c>
      <c r="GWJ30" s="128">
        <f t="shared" si="85"/>
        <v>0</v>
      </c>
      <c r="GWK30" s="128">
        <f t="shared" si="85"/>
        <v>0</v>
      </c>
      <c r="GWL30" s="128">
        <f t="shared" si="85"/>
        <v>0</v>
      </c>
      <c r="GWM30" s="128">
        <f t="shared" si="85"/>
        <v>0</v>
      </c>
      <c r="GWN30" s="128">
        <f t="shared" si="85"/>
        <v>0</v>
      </c>
      <c r="GWO30" s="128">
        <f t="shared" si="85"/>
        <v>0</v>
      </c>
      <c r="GWP30" s="128">
        <f t="shared" si="85"/>
        <v>0</v>
      </c>
      <c r="GWQ30" s="128">
        <f t="shared" si="85"/>
        <v>0</v>
      </c>
      <c r="GWR30" s="128">
        <f t="shared" si="85"/>
        <v>0</v>
      </c>
      <c r="GWS30" s="128">
        <f t="shared" si="85"/>
        <v>0</v>
      </c>
      <c r="GWT30" s="128">
        <f t="shared" si="85"/>
        <v>0</v>
      </c>
      <c r="GWU30" s="128">
        <f t="shared" si="85"/>
        <v>0</v>
      </c>
      <c r="GWV30" s="128">
        <f t="shared" si="85"/>
        <v>0</v>
      </c>
      <c r="GWW30" s="128">
        <f t="shared" si="85"/>
        <v>0</v>
      </c>
      <c r="GWX30" s="128">
        <f t="shared" si="85"/>
        <v>0</v>
      </c>
      <c r="GWY30" s="128">
        <f t="shared" si="85"/>
        <v>0</v>
      </c>
      <c r="GWZ30" s="128">
        <f t="shared" si="85"/>
        <v>0</v>
      </c>
      <c r="GXA30" s="128">
        <f t="shared" si="85"/>
        <v>0</v>
      </c>
      <c r="GXB30" s="128">
        <f t="shared" si="85"/>
        <v>0</v>
      </c>
      <c r="GXC30" s="128">
        <f t="shared" si="85"/>
        <v>0</v>
      </c>
      <c r="GXD30" s="128">
        <f t="shared" si="85"/>
        <v>0</v>
      </c>
      <c r="GXE30" s="128">
        <f t="shared" si="85"/>
        <v>0</v>
      </c>
      <c r="GXF30" s="128">
        <f t="shared" si="85"/>
        <v>0</v>
      </c>
      <c r="GXG30" s="128">
        <f t="shared" si="85"/>
        <v>0</v>
      </c>
      <c r="GXH30" s="128">
        <f t="shared" si="85"/>
        <v>0</v>
      </c>
      <c r="GXI30" s="128">
        <f t="shared" si="85"/>
        <v>0</v>
      </c>
      <c r="GXJ30" s="128">
        <f t="shared" si="85"/>
        <v>0</v>
      </c>
      <c r="GXK30" s="128">
        <f t="shared" si="85"/>
        <v>0</v>
      </c>
      <c r="GXL30" s="128">
        <f t="shared" si="85"/>
        <v>0</v>
      </c>
      <c r="GXM30" s="128">
        <f t="shared" si="85"/>
        <v>0</v>
      </c>
      <c r="GXN30" s="128">
        <f t="shared" si="85"/>
        <v>0</v>
      </c>
      <c r="GXO30" s="128">
        <f t="shared" si="85"/>
        <v>0</v>
      </c>
      <c r="GXP30" s="128">
        <f t="shared" si="85"/>
        <v>0</v>
      </c>
      <c r="GXQ30" s="128">
        <f t="shared" si="85"/>
        <v>0</v>
      </c>
      <c r="GXR30" s="128">
        <f t="shared" si="85"/>
        <v>0</v>
      </c>
      <c r="GXS30" s="128">
        <f t="shared" si="85"/>
        <v>0</v>
      </c>
      <c r="GXT30" s="128">
        <f t="shared" si="85"/>
        <v>0</v>
      </c>
      <c r="GXU30" s="128">
        <f t="shared" si="85"/>
        <v>0</v>
      </c>
      <c r="GXV30" s="128">
        <f t="shared" si="85"/>
        <v>0</v>
      </c>
      <c r="GXW30" s="128">
        <f t="shared" ref="GXW30:HAH30" si="86">SUM(GXW10:GXW29)</f>
        <v>0</v>
      </c>
      <c r="GXX30" s="128">
        <f t="shared" si="86"/>
        <v>0</v>
      </c>
      <c r="GXY30" s="128">
        <f t="shared" si="86"/>
        <v>0</v>
      </c>
      <c r="GXZ30" s="128">
        <f t="shared" si="86"/>
        <v>0</v>
      </c>
      <c r="GYA30" s="128">
        <f t="shared" si="86"/>
        <v>0</v>
      </c>
      <c r="GYB30" s="128">
        <f t="shared" si="86"/>
        <v>0</v>
      </c>
      <c r="GYC30" s="128">
        <f t="shared" si="86"/>
        <v>0</v>
      </c>
      <c r="GYD30" s="128">
        <f t="shared" si="86"/>
        <v>0</v>
      </c>
      <c r="GYE30" s="128">
        <f t="shared" si="86"/>
        <v>0</v>
      </c>
      <c r="GYF30" s="128">
        <f t="shared" si="86"/>
        <v>0</v>
      </c>
      <c r="GYG30" s="128">
        <f t="shared" si="86"/>
        <v>0</v>
      </c>
      <c r="GYH30" s="128">
        <f t="shared" si="86"/>
        <v>0</v>
      </c>
      <c r="GYI30" s="128">
        <f t="shared" si="86"/>
        <v>0</v>
      </c>
      <c r="GYJ30" s="128">
        <f t="shared" si="86"/>
        <v>0</v>
      </c>
      <c r="GYK30" s="128">
        <f t="shared" si="86"/>
        <v>0</v>
      </c>
      <c r="GYL30" s="128">
        <f t="shared" si="86"/>
        <v>0</v>
      </c>
      <c r="GYM30" s="128">
        <f t="shared" si="86"/>
        <v>0</v>
      </c>
      <c r="GYN30" s="128">
        <f t="shared" si="86"/>
        <v>0</v>
      </c>
      <c r="GYO30" s="128">
        <f t="shared" si="86"/>
        <v>0</v>
      </c>
      <c r="GYP30" s="128">
        <f t="shared" si="86"/>
        <v>0</v>
      </c>
      <c r="GYQ30" s="128">
        <f t="shared" si="86"/>
        <v>0</v>
      </c>
      <c r="GYR30" s="128">
        <f t="shared" si="86"/>
        <v>0</v>
      </c>
      <c r="GYS30" s="128">
        <f t="shared" si="86"/>
        <v>0</v>
      </c>
      <c r="GYT30" s="128">
        <f t="shared" si="86"/>
        <v>0</v>
      </c>
      <c r="GYU30" s="128">
        <f t="shared" si="86"/>
        <v>0</v>
      </c>
      <c r="GYV30" s="128">
        <f t="shared" si="86"/>
        <v>0</v>
      </c>
      <c r="GYW30" s="128">
        <f t="shared" si="86"/>
        <v>0</v>
      </c>
      <c r="GYX30" s="128">
        <f t="shared" si="86"/>
        <v>0</v>
      </c>
      <c r="GYY30" s="128">
        <f t="shared" si="86"/>
        <v>0</v>
      </c>
      <c r="GYZ30" s="128">
        <f t="shared" si="86"/>
        <v>0</v>
      </c>
      <c r="GZA30" s="128">
        <f t="shared" si="86"/>
        <v>0</v>
      </c>
      <c r="GZB30" s="128">
        <f t="shared" si="86"/>
        <v>0</v>
      </c>
      <c r="GZC30" s="128">
        <f t="shared" si="86"/>
        <v>0</v>
      </c>
      <c r="GZD30" s="128">
        <f t="shared" si="86"/>
        <v>0</v>
      </c>
      <c r="GZE30" s="128">
        <f t="shared" si="86"/>
        <v>0</v>
      </c>
      <c r="GZF30" s="128">
        <f t="shared" si="86"/>
        <v>0</v>
      </c>
      <c r="GZG30" s="128">
        <f t="shared" si="86"/>
        <v>0</v>
      </c>
      <c r="GZH30" s="128">
        <f t="shared" si="86"/>
        <v>0</v>
      </c>
      <c r="GZI30" s="128">
        <f t="shared" si="86"/>
        <v>0</v>
      </c>
      <c r="GZJ30" s="128">
        <f t="shared" si="86"/>
        <v>0</v>
      </c>
      <c r="GZK30" s="128">
        <f t="shared" si="86"/>
        <v>0</v>
      </c>
      <c r="GZL30" s="128">
        <f t="shared" si="86"/>
        <v>0</v>
      </c>
      <c r="GZM30" s="128">
        <f t="shared" si="86"/>
        <v>0</v>
      </c>
      <c r="GZN30" s="128">
        <f t="shared" si="86"/>
        <v>0</v>
      </c>
      <c r="GZO30" s="128">
        <f t="shared" si="86"/>
        <v>0</v>
      </c>
      <c r="GZP30" s="128">
        <f t="shared" si="86"/>
        <v>0</v>
      </c>
      <c r="GZQ30" s="128">
        <f t="shared" si="86"/>
        <v>0</v>
      </c>
      <c r="GZR30" s="128">
        <f t="shared" si="86"/>
        <v>0</v>
      </c>
      <c r="GZS30" s="128">
        <f t="shared" si="86"/>
        <v>0</v>
      </c>
      <c r="GZT30" s="128">
        <f t="shared" si="86"/>
        <v>0</v>
      </c>
      <c r="GZU30" s="128">
        <f t="shared" si="86"/>
        <v>0</v>
      </c>
      <c r="GZV30" s="128">
        <f t="shared" si="86"/>
        <v>0</v>
      </c>
      <c r="GZW30" s="128">
        <f t="shared" si="86"/>
        <v>0</v>
      </c>
      <c r="GZX30" s="128">
        <f t="shared" si="86"/>
        <v>0</v>
      </c>
      <c r="GZY30" s="128">
        <f t="shared" si="86"/>
        <v>0</v>
      </c>
      <c r="GZZ30" s="128">
        <f t="shared" si="86"/>
        <v>0</v>
      </c>
      <c r="HAA30" s="128">
        <f t="shared" si="86"/>
        <v>0</v>
      </c>
      <c r="HAB30" s="128">
        <f t="shared" si="86"/>
        <v>0</v>
      </c>
      <c r="HAC30" s="128">
        <f t="shared" si="86"/>
        <v>0</v>
      </c>
      <c r="HAD30" s="128">
        <f t="shared" si="86"/>
        <v>0</v>
      </c>
      <c r="HAE30" s="128">
        <f t="shared" si="86"/>
        <v>0</v>
      </c>
      <c r="HAF30" s="128">
        <f t="shared" si="86"/>
        <v>0</v>
      </c>
      <c r="HAG30" s="128">
        <f t="shared" si="86"/>
        <v>0</v>
      </c>
      <c r="HAH30" s="128">
        <f t="shared" si="86"/>
        <v>0</v>
      </c>
      <c r="HAI30" s="128">
        <f t="shared" ref="HAI30:HCT30" si="87">SUM(HAI10:HAI29)</f>
        <v>0</v>
      </c>
      <c r="HAJ30" s="128">
        <f t="shared" si="87"/>
        <v>0</v>
      </c>
      <c r="HAK30" s="128">
        <f t="shared" si="87"/>
        <v>0</v>
      </c>
      <c r="HAL30" s="128">
        <f t="shared" si="87"/>
        <v>0</v>
      </c>
      <c r="HAM30" s="128">
        <f t="shared" si="87"/>
        <v>0</v>
      </c>
      <c r="HAN30" s="128">
        <f t="shared" si="87"/>
        <v>0</v>
      </c>
      <c r="HAO30" s="128">
        <f t="shared" si="87"/>
        <v>0</v>
      </c>
      <c r="HAP30" s="128">
        <f t="shared" si="87"/>
        <v>0</v>
      </c>
      <c r="HAQ30" s="128">
        <f t="shared" si="87"/>
        <v>0</v>
      </c>
      <c r="HAR30" s="128">
        <f t="shared" si="87"/>
        <v>0</v>
      </c>
      <c r="HAS30" s="128">
        <f t="shared" si="87"/>
        <v>0</v>
      </c>
      <c r="HAT30" s="128">
        <f t="shared" si="87"/>
        <v>0</v>
      </c>
      <c r="HAU30" s="128">
        <f t="shared" si="87"/>
        <v>0</v>
      </c>
      <c r="HAV30" s="128">
        <f t="shared" si="87"/>
        <v>0</v>
      </c>
      <c r="HAW30" s="128">
        <f t="shared" si="87"/>
        <v>0</v>
      </c>
      <c r="HAX30" s="128">
        <f t="shared" si="87"/>
        <v>0</v>
      </c>
      <c r="HAY30" s="128">
        <f t="shared" si="87"/>
        <v>0</v>
      </c>
      <c r="HAZ30" s="128">
        <f t="shared" si="87"/>
        <v>0</v>
      </c>
      <c r="HBA30" s="128">
        <f t="shared" si="87"/>
        <v>0</v>
      </c>
      <c r="HBB30" s="128">
        <f t="shared" si="87"/>
        <v>0</v>
      </c>
      <c r="HBC30" s="128">
        <f t="shared" si="87"/>
        <v>0</v>
      </c>
      <c r="HBD30" s="128">
        <f t="shared" si="87"/>
        <v>0</v>
      </c>
      <c r="HBE30" s="128">
        <f t="shared" si="87"/>
        <v>0</v>
      </c>
      <c r="HBF30" s="128">
        <f t="shared" si="87"/>
        <v>0</v>
      </c>
      <c r="HBG30" s="128">
        <f t="shared" si="87"/>
        <v>0</v>
      </c>
      <c r="HBH30" s="128">
        <f t="shared" si="87"/>
        <v>0</v>
      </c>
      <c r="HBI30" s="128">
        <f t="shared" si="87"/>
        <v>0</v>
      </c>
      <c r="HBJ30" s="128">
        <f t="shared" si="87"/>
        <v>0</v>
      </c>
      <c r="HBK30" s="128">
        <f t="shared" si="87"/>
        <v>0</v>
      </c>
      <c r="HBL30" s="128">
        <f t="shared" si="87"/>
        <v>0</v>
      </c>
      <c r="HBM30" s="128">
        <f t="shared" si="87"/>
        <v>0</v>
      </c>
      <c r="HBN30" s="128">
        <f t="shared" si="87"/>
        <v>0</v>
      </c>
      <c r="HBO30" s="128">
        <f t="shared" si="87"/>
        <v>0</v>
      </c>
      <c r="HBP30" s="128">
        <f t="shared" si="87"/>
        <v>0</v>
      </c>
      <c r="HBQ30" s="128">
        <f t="shared" si="87"/>
        <v>0</v>
      </c>
      <c r="HBR30" s="128">
        <f t="shared" si="87"/>
        <v>0</v>
      </c>
      <c r="HBS30" s="128">
        <f t="shared" si="87"/>
        <v>0</v>
      </c>
      <c r="HBT30" s="128">
        <f t="shared" si="87"/>
        <v>0</v>
      </c>
      <c r="HBU30" s="128">
        <f t="shared" si="87"/>
        <v>0</v>
      </c>
      <c r="HBV30" s="128">
        <f t="shared" si="87"/>
        <v>0</v>
      </c>
      <c r="HBW30" s="128">
        <f t="shared" si="87"/>
        <v>0</v>
      </c>
      <c r="HBX30" s="128">
        <f t="shared" si="87"/>
        <v>0</v>
      </c>
      <c r="HBY30" s="128">
        <f t="shared" si="87"/>
        <v>0</v>
      </c>
      <c r="HBZ30" s="128">
        <f t="shared" si="87"/>
        <v>0</v>
      </c>
      <c r="HCA30" s="128">
        <f t="shared" si="87"/>
        <v>0</v>
      </c>
      <c r="HCB30" s="128">
        <f t="shared" si="87"/>
        <v>0</v>
      </c>
      <c r="HCC30" s="128">
        <f t="shared" si="87"/>
        <v>0</v>
      </c>
      <c r="HCD30" s="128">
        <f t="shared" si="87"/>
        <v>0</v>
      </c>
      <c r="HCE30" s="128">
        <f t="shared" si="87"/>
        <v>0</v>
      </c>
      <c r="HCF30" s="128">
        <f t="shared" si="87"/>
        <v>0</v>
      </c>
      <c r="HCG30" s="128">
        <f t="shared" si="87"/>
        <v>0</v>
      </c>
      <c r="HCH30" s="128">
        <f t="shared" si="87"/>
        <v>0</v>
      </c>
      <c r="HCI30" s="128">
        <f t="shared" si="87"/>
        <v>0</v>
      </c>
      <c r="HCJ30" s="128">
        <f t="shared" si="87"/>
        <v>0</v>
      </c>
      <c r="HCK30" s="128">
        <f t="shared" si="87"/>
        <v>0</v>
      </c>
      <c r="HCL30" s="128">
        <f t="shared" si="87"/>
        <v>0</v>
      </c>
      <c r="HCM30" s="128">
        <f t="shared" si="87"/>
        <v>0</v>
      </c>
      <c r="HCN30" s="128">
        <f t="shared" si="87"/>
        <v>0</v>
      </c>
      <c r="HCO30" s="128">
        <f t="shared" si="87"/>
        <v>0</v>
      </c>
      <c r="HCP30" s="128">
        <f t="shared" si="87"/>
        <v>0</v>
      </c>
      <c r="HCQ30" s="128">
        <f t="shared" si="87"/>
        <v>0</v>
      </c>
      <c r="HCR30" s="128">
        <f t="shared" si="87"/>
        <v>0</v>
      </c>
      <c r="HCS30" s="128">
        <f t="shared" si="87"/>
        <v>0</v>
      </c>
      <c r="HCT30" s="128">
        <f t="shared" si="87"/>
        <v>0</v>
      </c>
      <c r="HCU30" s="128">
        <f t="shared" ref="HCU30:HFF30" si="88">SUM(HCU10:HCU29)</f>
        <v>0</v>
      </c>
      <c r="HCV30" s="128">
        <f t="shared" si="88"/>
        <v>0</v>
      </c>
      <c r="HCW30" s="128">
        <f t="shared" si="88"/>
        <v>0</v>
      </c>
      <c r="HCX30" s="128">
        <f t="shared" si="88"/>
        <v>0</v>
      </c>
      <c r="HCY30" s="128">
        <f t="shared" si="88"/>
        <v>0</v>
      </c>
      <c r="HCZ30" s="128">
        <f t="shared" si="88"/>
        <v>0</v>
      </c>
      <c r="HDA30" s="128">
        <f t="shared" si="88"/>
        <v>0</v>
      </c>
      <c r="HDB30" s="128">
        <f t="shared" si="88"/>
        <v>0</v>
      </c>
      <c r="HDC30" s="128">
        <f t="shared" si="88"/>
        <v>0</v>
      </c>
      <c r="HDD30" s="128">
        <f t="shared" si="88"/>
        <v>0</v>
      </c>
      <c r="HDE30" s="128">
        <f t="shared" si="88"/>
        <v>0</v>
      </c>
      <c r="HDF30" s="128">
        <f t="shared" si="88"/>
        <v>0</v>
      </c>
      <c r="HDG30" s="128">
        <f t="shared" si="88"/>
        <v>0</v>
      </c>
      <c r="HDH30" s="128">
        <f t="shared" si="88"/>
        <v>0</v>
      </c>
      <c r="HDI30" s="128">
        <f t="shared" si="88"/>
        <v>0</v>
      </c>
      <c r="HDJ30" s="128">
        <f t="shared" si="88"/>
        <v>0</v>
      </c>
      <c r="HDK30" s="128">
        <f t="shared" si="88"/>
        <v>0</v>
      </c>
      <c r="HDL30" s="128">
        <f t="shared" si="88"/>
        <v>0</v>
      </c>
      <c r="HDM30" s="128">
        <f t="shared" si="88"/>
        <v>0</v>
      </c>
      <c r="HDN30" s="128">
        <f t="shared" si="88"/>
        <v>0</v>
      </c>
      <c r="HDO30" s="128">
        <f t="shared" si="88"/>
        <v>0</v>
      </c>
      <c r="HDP30" s="128">
        <f t="shared" si="88"/>
        <v>0</v>
      </c>
      <c r="HDQ30" s="128">
        <f t="shared" si="88"/>
        <v>0</v>
      </c>
      <c r="HDR30" s="128">
        <f t="shared" si="88"/>
        <v>0</v>
      </c>
      <c r="HDS30" s="128">
        <f t="shared" si="88"/>
        <v>0</v>
      </c>
      <c r="HDT30" s="128">
        <f t="shared" si="88"/>
        <v>0</v>
      </c>
      <c r="HDU30" s="128">
        <f t="shared" si="88"/>
        <v>0</v>
      </c>
      <c r="HDV30" s="128">
        <f t="shared" si="88"/>
        <v>0</v>
      </c>
      <c r="HDW30" s="128">
        <f t="shared" si="88"/>
        <v>0</v>
      </c>
      <c r="HDX30" s="128">
        <f t="shared" si="88"/>
        <v>0</v>
      </c>
      <c r="HDY30" s="128">
        <f t="shared" si="88"/>
        <v>0</v>
      </c>
      <c r="HDZ30" s="128">
        <f t="shared" si="88"/>
        <v>0</v>
      </c>
      <c r="HEA30" s="128">
        <f t="shared" si="88"/>
        <v>0</v>
      </c>
      <c r="HEB30" s="128">
        <f t="shared" si="88"/>
        <v>0</v>
      </c>
      <c r="HEC30" s="128">
        <f t="shared" si="88"/>
        <v>0</v>
      </c>
      <c r="HED30" s="128">
        <f t="shared" si="88"/>
        <v>0</v>
      </c>
      <c r="HEE30" s="128">
        <f t="shared" si="88"/>
        <v>0</v>
      </c>
      <c r="HEF30" s="128">
        <f t="shared" si="88"/>
        <v>0</v>
      </c>
      <c r="HEG30" s="128">
        <f t="shared" si="88"/>
        <v>0</v>
      </c>
      <c r="HEH30" s="128">
        <f t="shared" si="88"/>
        <v>0</v>
      </c>
      <c r="HEI30" s="128">
        <f t="shared" si="88"/>
        <v>0</v>
      </c>
      <c r="HEJ30" s="128">
        <f t="shared" si="88"/>
        <v>0</v>
      </c>
      <c r="HEK30" s="128">
        <f t="shared" si="88"/>
        <v>0</v>
      </c>
      <c r="HEL30" s="128">
        <f t="shared" si="88"/>
        <v>0</v>
      </c>
      <c r="HEM30" s="128">
        <f t="shared" si="88"/>
        <v>0</v>
      </c>
      <c r="HEN30" s="128">
        <f t="shared" si="88"/>
        <v>0</v>
      </c>
      <c r="HEO30" s="128">
        <f t="shared" si="88"/>
        <v>0</v>
      </c>
      <c r="HEP30" s="128">
        <f t="shared" si="88"/>
        <v>0</v>
      </c>
      <c r="HEQ30" s="128">
        <f t="shared" si="88"/>
        <v>0</v>
      </c>
      <c r="HER30" s="128">
        <f t="shared" si="88"/>
        <v>0</v>
      </c>
      <c r="HES30" s="128">
        <f t="shared" si="88"/>
        <v>0</v>
      </c>
      <c r="HET30" s="128">
        <f t="shared" si="88"/>
        <v>0</v>
      </c>
      <c r="HEU30" s="128">
        <f t="shared" si="88"/>
        <v>0</v>
      </c>
      <c r="HEV30" s="128">
        <f t="shared" si="88"/>
        <v>0</v>
      </c>
      <c r="HEW30" s="128">
        <f t="shared" si="88"/>
        <v>0</v>
      </c>
      <c r="HEX30" s="128">
        <f t="shared" si="88"/>
        <v>0</v>
      </c>
      <c r="HEY30" s="128">
        <f t="shared" si="88"/>
        <v>0</v>
      </c>
      <c r="HEZ30" s="128">
        <f t="shared" si="88"/>
        <v>0</v>
      </c>
      <c r="HFA30" s="128">
        <f t="shared" si="88"/>
        <v>0</v>
      </c>
      <c r="HFB30" s="128">
        <f t="shared" si="88"/>
        <v>0</v>
      </c>
      <c r="HFC30" s="128">
        <f t="shared" si="88"/>
        <v>0</v>
      </c>
      <c r="HFD30" s="128">
        <f t="shared" si="88"/>
        <v>0</v>
      </c>
      <c r="HFE30" s="128">
        <f t="shared" si="88"/>
        <v>0</v>
      </c>
      <c r="HFF30" s="128">
        <f t="shared" si="88"/>
        <v>0</v>
      </c>
      <c r="HFG30" s="128">
        <f t="shared" ref="HFG30:HHR30" si="89">SUM(HFG10:HFG29)</f>
        <v>0</v>
      </c>
      <c r="HFH30" s="128">
        <f t="shared" si="89"/>
        <v>0</v>
      </c>
      <c r="HFI30" s="128">
        <f t="shared" si="89"/>
        <v>0</v>
      </c>
      <c r="HFJ30" s="128">
        <f t="shared" si="89"/>
        <v>0</v>
      </c>
      <c r="HFK30" s="128">
        <f t="shared" si="89"/>
        <v>0</v>
      </c>
      <c r="HFL30" s="128">
        <f t="shared" si="89"/>
        <v>0</v>
      </c>
      <c r="HFM30" s="128">
        <f t="shared" si="89"/>
        <v>0</v>
      </c>
      <c r="HFN30" s="128">
        <f t="shared" si="89"/>
        <v>0</v>
      </c>
      <c r="HFO30" s="128">
        <f t="shared" si="89"/>
        <v>0</v>
      </c>
      <c r="HFP30" s="128">
        <f t="shared" si="89"/>
        <v>0</v>
      </c>
      <c r="HFQ30" s="128">
        <f t="shared" si="89"/>
        <v>0</v>
      </c>
      <c r="HFR30" s="128">
        <f t="shared" si="89"/>
        <v>0</v>
      </c>
      <c r="HFS30" s="128">
        <f t="shared" si="89"/>
        <v>0</v>
      </c>
      <c r="HFT30" s="128">
        <f t="shared" si="89"/>
        <v>0</v>
      </c>
      <c r="HFU30" s="128">
        <f t="shared" si="89"/>
        <v>0</v>
      </c>
      <c r="HFV30" s="128">
        <f t="shared" si="89"/>
        <v>0</v>
      </c>
      <c r="HFW30" s="128">
        <f t="shared" si="89"/>
        <v>0</v>
      </c>
      <c r="HFX30" s="128">
        <f t="shared" si="89"/>
        <v>0</v>
      </c>
      <c r="HFY30" s="128">
        <f t="shared" si="89"/>
        <v>0</v>
      </c>
      <c r="HFZ30" s="128">
        <f t="shared" si="89"/>
        <v>0</v>
      </c>
      <c r="HGA30" s="128">
        <f t="shared" si="89"/>
        <v>0</v>
      </c>
      <c r="HGB30" s="128">
        <f t="shared" si="89"/>
        <v>0</v>
      </c>
      <c r="HGC30" s="128">
        <f t="shared" si="89"/>
        <v>0</v>
      </c>
      <c r="HGD30" s="128">
        <f t="shared" si="89"/>
        <v>0</v>
      </c>
      <c r="HGE30" s="128">
        <f t="shared" si="89"/>
        <v>0</v>
      </c>
      <c r="HGF30" s="128">
        <f t="shared" si="89"/>
        <v>0</v>
      </c>
      <c r="HGG30" s="128">
        <f t="shared" si="89"/>
        <v>0</v>
      </c>
      <c r="HGH30" s="128">
        <f t="shared" si="89"/>
        <v>0</v>
      </c>
      <c r="HGI30" s="128">
        <f t="shared" si="89"/>
        <v>0</v>
      </c>
      <c r="HGJ30" s="128">
        <f t="shared" si="89"/>
        <v>0</v>
      </c>
      <c r="HGK30" s="128">
        <f t="shared" si="89"/>
        <v>0</v>
      </c>
      <c r="HGL30" s="128">
        <f t="shared" si="89"/>
        <v>0</v>
      </c>
      <c r="HGM30" s="128">
        <f t="shared" si="89"/>
        <v>0</v>
      </c>
      <c r="HGN30" s="128">
        <f t="shared" si="89"/>
        <v>0</v>
      </c>
      <c r="HGO30" s="128">
        <f t="shared" si="89"/>
        <v>0</v>
      </c>
      <c r="HGP30" s="128">
        <f t="shared" si="89"/>
        <v>0</v>
      </c>
      <c r="HGQ30" s="128">
        <f t="shared" si="89"/>
        <v>0</v>
      </c>
      <c r="HGR30" s="128">
        <f t="shared" si="89"/>
        <v>0</v>
      </c>
      <c r="HGS30" s="128">
        <f t="shared" si="89"/>
        <v>0</v>
      </c>
      <c r="HGT30" s="128">
        <f t="shared" si="89"/>
        <v>0</v>
      </c>
      <c r="HGU30" s="128">
        <f t="shared" si="89"/>
        <v>0</v>
      </c>
      <c r="HGV30" s="128">
        <f t="shared" si="89"/>
        <v>0</v>
      </c>
      <c r="HGW30" s="128">
        <f t="shared" si="89"/>
        <v>0</v>
      </c>
      <c r="HGX30" s="128">
        <f t="shared" si="89"/>
        <v>0</v>
      </c>
      <c r="HGY30" s="128">
        <f t="shared" si="89"/>
        <v>0</v>
      </c>
      <c r="HGZ30" s="128">
        <f t="shared" si="89"/>
        <v>0</v>
      </c>
      <c r="HHA30" s="128">
        <f t="shared" si="89"/>
        <v>0</v>
      </c>
      <c r="HHB30" s="128">
        <f t="shared" si="89"/>
        <v>0</v>
      </c>
      <c r="HHC30" s="128">
        <f t="shared" si="89"/>
        <v>0</v>
      </c>
      <c r="HHD30" s="128">
        <f t="shared" si="89"/>
        <v>0</v>
      </c>
      <c r="HHE30" s="128">
        <f t="shared" si="89"/>
        <v>0</v>
      </c>
      <c r="HHF30" s="128">
        <f t="shared" si="89"/>
        <v>0</v>
      </c>
      <c r="HHG30" s="128">
        <f t="shared" si="89"/>
        <v>0</v>
      </c>
      <c r="HHH30" s="128">
        <f t="shared" si="89"/>
        <v>0</v>
      </c>
      <c r="HHI30" s="128">
        <f t="shared" si="89"/>
        <v>0</v>
      </c>
      <c r="HHJ30" s="128">
        <f t="shared" si="89"/>
        <v>0</v>
      </c>
      <c r="HHK30" s="128">
        <f t="shared" si="89"/>
        <v>0</v>
      </c>
      <c r="HHL30" s="128">
        <f t="shared" si="89"/>
        <v>0</v>
      </c>
      <c r="HHM30" s="128">
        <f t="shared" si="89"/>
        <v>0</v>
      </c>
      <c r="HHN30" s="128">
        <f t="shared" si="89"/>
        <v>0</v>
      </c>
      <c r="HHO30" s="128">
        <f t="shared" si="89"/>
        <v>0</v>
      </c>
      <c r="HHP30" s="128">
        <f t="shared" si="89"/>
        <v>0</v>
      </c>
      <c r="HHQ30" s="128">
        <f t="shared" si="89"/>
        <v>0</v>
      </c>
      <c r="HHR30" s="128">
        <f t="shared" si="89"/>
        <v>0</v>
      </c>
      <c r="HHS30" s="128">
        <f t="shared" ref="HHS30:HKD30" si="90">SUM(HHS10:HHS29)</f>
        <v>0</v>
      </c>
      <c r="HHT30" s="128">
        <f t="shared" si="90"/>
        <v>0</v>
      </c>
      <c r="HHU30" s="128">
        <f t="shared" si="90"/>
        <v>0</v>
      </c>
      <c r="HHV30" s="128">
        <f t="shared" si="90"/>
        <v>0</v>
      </c>
      <c r="HHW30" s="128">
        <f t="shared" si="90"/>
        <v>0</v>
      </c>
      <c r="HHX30" s="128">
        <f t="shared" si="90"/>
        <v>0</v>
      </c>
      <c r="HHY30" s="128">
        <f t="shared" si="90"/>
        <v>0</v>
      </c>
      <c r="HHZ30" s="128">
        <f t="shared" si="90"/>
        <v>0</v>
      </c>
      <c r="HIA30" s="128">
        <f t="shared" si="90"/>
        <v>0</v>
      </c>
      <c r="HIB30" s="128">
        <f t="shared" si="90"/>
        <v>0</v>
      </c>
      <c r="HIC30" s="128">
        <f t="shared" si="90"/>
        <v>0</v>
      </c>
      <c r="HID30" s="128">
        <f t="shared" si="90"/>
        <v>0</v>
      </c>
      <c r="HIE30" s="128">
        <f t="shared" si="90"/>
        <v>0</v>
      </c>
      <c r="HIF30" s="128">
        <f t="shared" si="90"/>
        <v>0</v>
      </c>
      <c r="HIG30" s="128">
        <f t="shared" si="90"/>
        <v>0</v>
      </c>
      <c r="HIH30" s="128">
        <f t="shared" si="90"/>
        <v>0</v>
      </c>
      <c r="HII30" s="128">
        <f t="shared" si="90"/>
        <v>0</v>
      </c>
      <c r="HIJ30" s="128">
        <f t="shared" si="90"/>
        <v>0</v>
      </c>
      <c r="HIK30" s="128">
        <f t="shared" si="90"/>
        <v>0</v>
      </c>
      <c r="HIL30" s="128">
        <f t="shared" si="90"/>
        <v>0</v>
      </c>
      <c r="HIM30" s="128">
        <f t="shared" si="90"/>
        <v>0</v>
      </c>
      <c r="HIN30" s="128">
        <f t="shared" si="90"/>
        <v>0</v>
      </c>
      <c r="HIO30" s="128">
        <f t="shared" si="90"/>
        <v>0</v>
      </c>
      <c r="HIP30" s="128">
        <f t="shared" si="90"/>
        <v>0</v>
      </c>
      <c r="HIQ30" s="128">
        <f t="shared" si="90"/>
        <v>0</v>
      </c>
      <c r="HIR30" s="128">
        <f t="shared" si="90"/>
        <v>0</v>
      </c>
      <c r="HIS30" s="128">
        <f t="shared" si="90"/>
        <v>0</v>
      </c>
      <c r="HIT30" s="128">
        <f t="shared" si="90"/>
        <v>0</v>
      </c>
      <c r="HIU30" s="128">
        <f t="shared" si="90"/>
        <v>0</v>
      </c>
      <c r="HIV30" s="128">
        <f t="shared" si="90"/>
        <v>0</v>
      </c>
      <c r="HIW30" s="128">
        <f t="shared" si="90"/>
        <v>0</v>
      </c>
      <c r="HIX30" s="128">
        <f t="shared" si="90"/>
        <v>0</v>
      </c>
      <c r="HIY30" s="128">
        <f t="shared" si="90"/>
        <v>0</v>
      </c>
      <c r="HIZ30" s="128">
        <f t="shared" si="90"/>
        <v>0</v>
      </c>
      <c r="HJA30" s="128">
        <f t="shared" si="90"/>
        <v>0</v>
      </c>
      <c r="HJB30" s="128">
        <f t="shared" si="90"/>
        <v>0</v>
      </c>
      <c r="HJC30" s="128">
        <f t="shared" si="90"/>
        <v>0</v>
      </c>
      <c r="HJD30" s="128">
        <f t="shared" si="90"/>
        <v>0</v>
      </c>
      <c r="HJE30" s="128">
        <f t="shared" si="90"/>
        <v>0</v>
      </c>
      <c r="HJF30" s="128">
        <f t="shared" si="90"/>
        <v>0</v>
      </c>
      <c r="HJG30" s="128">
        <f t="shared" si="90"/>
        <v>0</v>
      </c>
      <c r="HJH30" s="128">
        <f t="shared" si="90"/>
        <v>0</v>
      </c>
      <c r="HJI30" s="128">
        <f t="shared" si="90"/>
        <v>0</v>
      </c>
      <c r="HJJ30" s="128">
        <f t="shared" si="90"/>
        <v>0</v>
      </c>
      <c r="HJK30" s="128">
        <f t="shared" si="90"/>
        <v>0</v>
      </c>
      <c r="HJL30" s="128">
        <f t="shared" si="90"/>
        <v>0</v>
      </c>
      <c r="HJM30" s="128">
        <f t="shared" si="90"/>
        <v>0</v>
      </c>
      <c r="HJN30" s="128">
        <f t="shared" si="90"/>
        <v>0</v>
      </c>
      <c r="HJO30" s="128">
        <f t="shared" si="90"/>
        <v>0</v>
      </c>
      <c r="HJP30" s="128">
        <f t="shared" si="90"/>
        <v>0</v>
      </c>
      <c r="HJQ30" s="128">
        <f t="shared" si="90"/>
        <v>0</v>
      </c>
      <c r="HJR30" s="128">
        <f t="shared" si="90"/>
        <v>0</v>
      </c>
      <c r="HJS30" s="128">
        <f t="shared" si="90"/>
        <v>0</v>
      </c>
      <c r="HJT30" s="128">
        <f t="shared" si="90"/>
        <v>0</v>
      </c>
      <c r="HJU30" s="128">
        <f t="shared" si="90"/>
        <v>0</v>
      </c>
      <c r="HJV30" s="128">
        <f t="shared" si="90"/>
        <v>0</v>
      </c>
      <c r="HJW30" s="128">
        <f t="shared" si="90"/>
        <v>0</v>
      </c>
      <c r="HJX30" s="128">
        <f t="shared" si="90"/>
        <v>0</v>
      </c>
      <c r="HJY30" s="128">
        <f t="shared" si="90"/>
        <v>0</v>
      </c>
      <c r="HJZ30" s="128">
        <f t="shared" si="90"/>
        <v>0</v>
      </c>
      <c r="HKA30" s="128">
        <f t="shared" si="90"/>
        <v>0</v>
      </c>
      <c r="HKB30" s="128">
        <f t="shared" si="90"/>
        <v>0</v>
      </c>
      <c r="HKC30" s="128">
        <f t="shared" si="90"/>
        <v>0</v>
      </c>
      <c r="HKD30" s="128">
        <f t="shared" si="90"/>
        <v>0</v>
      </c>
      <c r="HKE30" s="128">
        <f t="shared" ref="HKE30:HMP30" si="91">SUM(HKE10:HKE29)</f>
        <v>0</v>
      </c>
      <c r="HKF30" s="128">
        <f t="shared" si="91"/>
        <v>0</v>
      </c>
      <c r="HKG30" s="128">
        <f t="shared" si="91"/>
        <v>0</v>
      </c>
      <c r="HKH30" s="128">
        <f t="shared" si="91"/>
        <v>0</v>
      </c>
      <c r="HKI30" s="128">
        <f t="shared" si="91"/>
        <v>0</v>
      </c>
      <c r="HKJ30" s="128">
        <f t="shared" si="91"/>
        <v>0</v>
      </c>
      <c r="HKK30" s="128">
        <f t="shared" si="91"/>
        <v>0</v>
      </c>
      <c r="HKL30" s="128">
        <f t="shared" si="91"/>
        <v>0</v>
      </c>
      <c r="HKM30" s="128">
        <f t="shared" si="91"/>
        <v>0</v>
      </c>
      <c r="HKN30" s="128">
        <f t="shared" si="91"/>
        <v>0</v>
      </c>
      <c r="HKO30" s="128">
        <f t="shared" si="91"/>
        <v>0</v>
      </c>
      <c r="HKP30" s="128">
        <f t="shared" si="91"/>
        <v>0</v>
      </c>
      <c r="HKQ30" s="128">
        <f t="shared" si="91"/>
        <v>0</v>
      </c>
      <c r="HKR30" s="128">
        <f t="shared" si="91"/>
        <v>0</v>
      </c>
      <c r="HKS30" s="128">
        <f t="shared" si="91"/>
        <v>0</v>
      </c>
      <c r="HKT30" s="128">
        <f t="shared" si="91"/>
        <v>0</v>
      </c>
      <c r="HKU30" s="128">
        <f t="shared" si="91"/>
        <v>0</v>
      </c>
      <c r="HKV30" s="128">
        <f t="shared" si="91"/>
        <v>0</v>
      </c>
      <c r="HKW30" s="128">
        <f t="shared" si="91"/>
        <v>0</v>
      </c>
      <c r="HKX30" s="128">
        <f t="shared" si="91"/>
        <v>0</v>
      </c>
      <c r="HKY30" s="128">
        <f t="shared" si="91"/>
        <v>0</v>
      </c>
      <c r="HKZ30" s="128">
        <f t="shared" si="91"/>
        <v>0</v>
      </c>
      <c r="HLA30" s="128">
        <f t="shared" si="91"/>
        <v>0</v>
      </c>
      <c r="HLB30" s="128">
        <f t="shared" si="91"/>
        <v>0</v>
      </c>
      <c r="HLC30" s="128">
        <f t="shared" si="91"/>
        <v>0</v>
      </c>
      <c r="HLD30" s="128">
        <f t="shared" si="91"/>
        <v>0</v>
      </c>
      <c r="HLE30" s="128">
        <f t="shared" si="91"/>
        <v>0</v>
      </c>
      <c r="HLF30" s="128">
        <f t="shared" si="91"/>
        <v>0</v>
      </c>
      <c r="HLG30" s="128">
        <f t="shared" si="91"/>
        <v>0</v>
      </c>
      <c r="HLH30" s="128">
        <f t="shared" si="91"/>
        <v>0</v>
      </c>
      <c r="HLI30" s="128">
        <f t="shared" si="91"/>
        <v>0</v>
      </c>
      <c r="HLJ30" s="128">
        <f t="shared" si="91"/>
        <v>0</v>
      </c>
      <c r="HLK30" s="128">
        <f t="shared" si="91"/>
        <v>0</v>
      </c>
      <c r="HLL30" s="128">
        <f t="shared" si="91"/>
        <v>0</v>
      </c>
      <c r="HLM30" s="128">
        <f t="shared" si="91"/>
        <v>0</v>
      </c>
      <c r="HLN30" s="128">
        <f t="shared" si="91"/>
        <v>0</v>
      </c>
      <c r="HLO30" s="128">
        <f t="shared" si="91"/>
        <v>0</v>
      </c>
      <c r="HLP30" s="128">
        <f t="shared" si="91"/>
        <v>0</v>
      </c>
      <c r="HLQ30" s="128">
        <f t="shared" si="91"/>
        <v>0</v>
      </c>
      <c r="HLR30" s="128">
        <f t="shared" si="91"/>
        <v>0</v>
      </c>
      <c r="HLS30" s="128">
        <f t="shared" si="91"/>
        <v>0</v>
      </c>
      <c r="HLT30" s="128">
        <f t="shared" si="91"/>
        <v>0</v>
      </c>
      <c r="HLU30" s="128">
        <f t="shared" si="91"/>
        <v>0</v>
      </c>
      <c r="HLV30" s="128">
        <f t="shared" si="91"/>
        <v>0</v>
      </c>
      <c r="HLW30" s="128">
        <f t="shared" si="91"/>
        <v>0</v>
      </c>
      <c r="HLX30" s="128">
        <f t="shared" si="91"/>
        <v>0</v>
      </c>
      <c r="HLY30" s="128">
        <f t="shared" si="91"/>
        <v>0</v>
      </c>
      <c r="HLZ30" s="128">
        <f t="shared" si="91"/>
        <v>0</v>
      </c>
      <c r="HMA30" s="128">
        <f t="shared" si="91"/>
        <v>0</v>
      </c>
      <c r="HMB30" s="128">
        <f t="shared" si="91"/>
        <v>0</v>
      </c>
      <c r="HMC30" s="128">
        <f t="shared" si="91"/>
        <v>0</v>
      </c>
      <c r="HMD30" s="128">
        <f t="shared" si="91"/>
        <v>0</v>
      </c>
      <c r="HME30" s="128">
        <f t="shared" si="91"/>
        <v>0</v>
      </c>
      <c r="HMF30" s="128">
        <f t="shared" si="91"/>
        <v>0</v>
      </c>
      <c r="HMG30" s="128">
        <f t="shared" si="91"/>
        <v>0</v>
      </c>
      <c r="HMH30" s="128">
        <f t="shared" si="91"/>
        <v>0</v>
      </c>
      <c r="HMI30" s="128">
        <f t="shared" si="91"/>
        <v>0</v>
      </c>
      <c r="HMJ30" s="128">
        <f t="shared" si="91"/>
        <v>0</v>
      </c>
      <c r="HMK30" s="128">
        <f t="shared" si="91"/>
        <v>0</v>
      </c>
      <c r="HML30" s="128">
        <f t="shared" si="91"/>
        <v>0</v>
      </c>
      <c r="HMM30" s="128">
        <f t="shared" si="91"/>
        <v>0</v>
      </c>
      <c r="HMN30" s="128">
        <f t="shared" si="91"/>
        <v>0</v>
      </c>
      <c r="HMO30" s="128">
        <f t="shared" si="91"/>
        <v>0</v>
      </c>
      <c r="HMP30" s="128">
        <f t="shared" si="91"/>
        <v>0</v>
      </c>
      <c r="HMQ30" s="128">
        <f t="shared" ref="HMQ30:HPB30" si="92">SUM(HMQ10:HMQ29)</f>
        <v>0</v>
      </c>
      <c r="HMR30" s="128">
        <f t="shared" si="92"/>
        <v>0</v>
      </c>
      <c r="HMS30" s="128">
        <f t="shared" si="92"/>
        <v>0</v>
      </c>
      <c r="HMT30" s="128">
        <f t="shared" si="92"/>
        <v>0</v>
      </c>
      <c r="HMU30" s="128">
        <f t="shared" si="92"/>
        <v>0</v>
      </c>
      <c r="HMV30" s="128">
        <f t="shared" si="92"/>
        <v>0</v>
      </c>
      <c r="HMW30" s="128">
        <f t="shared" si="92"/>
        <v>0</v>
      </c>
      <c r="HMX30" s="128">
        <f t="shared" si="92"/>
        <v>0</v>
      </c>
      <c r="HMY30" s="128">
        <f t="shared" si="92"/>
        <v>0</v>
      </c>
      <c r="HMZ30" s="128">
        <f t="shared" si="92"/>
        <v>0</v>
      </c>
      <c r="HNA30" s="128">
        <f t="shared" si="92"/>
        <v>0</v>
      </c>
      <c r="HNB30" s="128">
        <f t="shared" si="92"/>
        <v>0</v>
      </c>
      <c r="HNC30" s="128">
        <f t="shared" si="92"/>
        <v>0</v>
      </c>
      <c r="HND30" s="128">
        <f t="shared" si="92"/>
        <v>0</v>
      </c>
      <c r="HNE30" s="128">
        <f t="shared" si="92"/>
        <v>0</v>
      </c>
      <c r="HNF30" s="128">
        <f t="shared" si="92"/>
        <v>0</v>
      </c>
      <c r="HNG30" s="128">
        <f t="shared" si="92"/>
        <v>0</v>
      </c>
      <c r="HNH30" s="128">
        <f t="shared" si="92"/>
        <v>0</v>
      </c>
      <c r="HNI30" s="128">
        <f t="shared" si="92"/>
        <v>0</v>
      </c>
      <c r="HNJ30" s="128">
        <f t="shared" si="92"/>
        <v>0</v>
      </c>
      <c r="HNK30" s="128">
        <f t="shared" si="92"/>
        <v>0</v>
      </c>
      <c r="HNL30" s="128">
        <f t="shared" si="92"/>
        <v>0</v>
      </c>
      <c r="HNM30" s="128">
        <f t="shared" si="92"/>
        <v>0</v>
      </c>
      <c r="HNN30" s="128">
        <f t="shared" si="92"/>
        <v>0</v>
      </c>
      <c r="HNO30" s="128">
        <f t="shared" si="92"/>
        <v>0</v>
      </c>
      <c r="HNP30" s="128">
        <f t="shared" si="92"/>
        <v>0</v>
      </c>
      <c r="HNQ30" s="128">
        <f t="shared" si="92"/>
        <v>0</v>
      </c>
      <c r="HNR30" s="128">
        <f t="shared" si="92"/>
        <v>0</v>
      </c>
      <c r="HNS30" s="128">
        <f t="shared" si="92"/>
        <v>0</v>
      </c>
      <c r="HNT30" s="128">
        <f t="shared" si="92"/>
        <v>0</v>
      </c>
      <c r="HNU30" s="128">
        <f t="shared" si="92"/>
        <v>0</v>
      </c>
      <c r="HNV30" s="128">
        <f t="shared" si="92"/>
        <v>0</v>
      </c>
      <c r="HNW30" s="128">
        <f t="shared" si="92"/>
        <v>0</v>
      </c>
      <c r="HNX30" s="128">
        <f t="shared" si="92"/>
        <v>0</v>
      </c>
      <c r="HNY30" s="128">
        <f t="shared" si="92"/>
        <v>0</v>
      </c>
      <c r="HNZ30" s="128">
        <f t="shared" si="92"/>
        <v>0</v>
      </c>
      <c r="HOA30" s="128">
        <f t="shared" si="92"/>
        <v>0</v>
      </c>
      <c r="HOB30" s="128">
        <f t="shared" si="92"/>
        <v>0</v>
      </c>
      <c r="HOC30" s="128">
        <f t="shared" si="92"/>
        <v>0</v>
      </c>
      <c r="HOD30" s="128">
        <f t="shared" si="92"/>
        <v>0</v>
      </c>
      <c r="HOE30" s="128">
        <f t="shared" si="92"/>
        <v>0</v>
      </c>
      <c r="HOF30" s="128">
        <f t="shared" si="92"/>
        <v>0</v>
      </c>
      <c r="HOG30" s="128">
        <f t="shared" si="92"/>
        <v>0</v>
      </c>
      <c r="HOH30" s="128">
        <f t="shared" si="92"/>
        <v>0</v>
      </c>
      <c r="HOI30" s="128">
        <f t="shared" si="92"/>
        <v>0</v>
      </c>
      <c r="HOJ30" s="128">
        <f t="shared" si="92"/>
        <v>0</v>
      </c>
      <c r="HOK30" s="128">
        <f t="shared" si="92"/>
        <v>0</v>
      </c>
      <c r="HOL30" s="128">
        <f t="shared" si="92"/>
        <v>0</v>
      </c>
      <c r="HOM30" s="128">
        <f t="shared" si="92"/>
        <v>0</v>
      </c>
      <c r="HON30" s="128">
        <f t="shared" si="92"/>
        <v>0</v>
      </c>
      <c r="HOO30" s="128">
        <f t="shared" si="92"/>
        <v>0</v>
      </c>
      <c r="HOP30" s="128">
        <f t="shared" si="92"/>
        <v>0</v>
      </c>
      <c r="HOQ30" s="128">
        <f t="shared" si="92"/>
        <v>0</v>
      </c>
      <c r="HOR30" s="128">
        <f t="shared" si="92"/>
        <v>0</v>
      </c>
      <c r="HOS30" s="128">
        <f t="shared" si="92"/>
        <v>0</v>
      </c>
      <c r="HOT30" s="128">
        <f t="shared" si="92"/>
        <v>0</v>
      </c>
      <c r="HOU30" s="128">
        <f t="shared" si="92"/>
        <v>0</v>
      </c>
      <c r="HOV30" s="128">
        <f t="shared" si="92"/>
        <v>0</v>
      </c>
      <c r="HOW30" s="128">
        <f t="shared" si="92"/>
        <v>0</v>
      </c>
      <c r="HOX30" s="128">
        <f t="shared" si="92"/>
        <v>0</v>
      </c>
      <c r="HOY30" s="128">
        <f t="shared" si="92"/>
        <v>0</v>
      </c>
      <c r="HOZ30" s="128">
        <f t="shared" si="92"/>
        <v>0</v>
      </c>
      <c r="HPA30" s="128">
        <f t="shared" si="92"/>
        <v>0</v>
      </c>
      <c r="HPB30" s="128">
        <f t="shared" si="92"/>
        <v>0</v>
      </c>
      <c r="HPC30" s="128">
        <f t="shared" ref="HPC30:HRN30" si="93">SUM(HPC10:HPC29)</f>
        <v>0</v>
      </c>
      <c r="HPD30" s="128">
        <f t="shared" si="93"/>
        <v>0</v>
      </c>
      <c r="HPE30" s="128">
        <f t="shared" si="93"/>
        <v>0</v>
      </c>
      <c r="HPF30" s="128">
        <f t="shared" si="93"/>
        <v>0</v>
      </c>
      <c r="HPG30" s="128">
        <f t="shared" si="93"/>
        <v>0</v>
      </c>
      <c r="HPH30" s="128">
        <f t="shared" si="93"/>
        <v>0</v>
      </c>
      <c r="HPI30" s="128">
        <f t="shared" si="93"/>
        <v>0</v>
      </c>
      <c r="HPJ30" s="128">
        <f t="shared" si="93"/>
        <v>0</v>
      </c>
      <c r="HPK30" s="128">
        <f t="shared" si="93"/>
        <v>0</v>
      </c>
      <c r="HPL30" s="128">
        <f t="shared" si="93"/>
        <v>0</v>
      </c>
      <c r="HPM30" s="128">
        <f t="shared" si="93"/>
        <v>0</v>
      </c>
      <c r="HPN30" s="128">
        <f t="shared" si="93"/>
        <v>0</v>
      </c>
      <c r="HPO30" s="128">
        <f t="shared" si="93"/>
        <v>0</v>
      </c>
      <c r="HPP30" s="128">
        <f t="shared" si="93"/>
        <v>0</v>
      </c>
      <c r="HPQ30" s="128">
        <f t="shared" si="93"/>
        <v>0</v>
      </c>
      <c r="HPR30" s="128">
        <f t="shared" si="93"/>
        <v>0</v>
      </c>
      <c r="HPS30" s="128">
        <f t="shared" si="93"/>
        <v>0</v>
      </c>
      <c r="HPT30" s="128">
        <f t="shared" si="93"/>
        <v>0</v>
      </c>
      <c r="HPU30" s="128">
        <f t="shared" si="93"/>
        <v>0</v>
      </c>
      <c r="HPV30" s="128">
        <f t="shared" si="93"/>
        <v>0</v>
      </c>
      <c r="HPW30" s="128">
        <f t="shared" si="93"/>
        <v>0</v>
      </c>
      <c r="HPX30" s="128">
        <f t="shared" si="93"/>
        <v>0</v>
      </c>
      <c r="HPY30" s="128">
        <f t="shared" si="93"/>
        <v>0</v>
      </c>
      <c r="HPZ30" s="128">
        <f t="shared" si="93"/>
        <v>0</v>
      </c>
      <c r="HQA30" s="128">
        <f t="shared" si="93"/>
        <v>0</v>
      </c>
      <c r="HQB30" s="128">
        <f t="shared" si="93"/>
        <v>0</v>
      </c>
      <c r="HQC30" s="128">
        <f t="shared" si="93"/>
        <v>0</v>
      </c>
      <c r="HQD30" s="128">
        <f t="shared" si="93"/>
        <v>0</v>
      </c>
      <c r="HQE30" s="128">
        <f t="shared" si="93"/>
        <v>0</v>
      </c>
      <c r="HQF30" s="128">
        <f t="shared" si="93"/>
        <v>0</v>
      </c>
      <c r="HQG30" s="128">
        <f t="shared" si="93"/>
        <v>0</v>
      </c>
      <c r="HQH30" s="128">
        <f t="shared" si="93"/>
        <v>0</v>
      </c>
      <c r="HQI30" s="128">
        <f t="shared" si="93"/>
        <v>0</v>
      </c>
      <c r="HQJ30" s="128">
        <f t="shared" si="93"/>
        <v>0</v>
      </c>
      <c r="HQK30" s="128">
        <f t="shared" si="93"/>
        <v>0</v>
      </c>
      <c r="HQL30" s="128">
        <f t="shared" si="93"/>
        <v>0</v>
      </c>
      <c r="HQM30" s="128">
        <f t="shared" si="93"/>
        <v>0</v>
      </c>
      <c r="HQN30" s="128">
        <f t="shared" si="93"/>
        <v>0</v>
      </c>
      <c r="HQO30" s="128">
        <f t="shared" si="93"/>
        <v>0</v>
      </c>
      <c r="HQP30" s="128">
        <f t="shared" si="93"/>
        <v>0</v>
      </c>
      <c r="HQQ30" s="128">
        <f t="shared" si="93"/>
        <v>0</v>
      </c>
      <c r="HQR30" s="128">
        <f t="shared" si="93"/>
        <v>0</v>
      </c>
      <c r="HQS30" s="128">
        <f t="shared" si="93"/>
        <v>0</v>
      </c>
      <c r="HQT30" s="128">
        <f t="shared" si="93"/>
        <v>0</v>
      </c>
      <c r="HQU30" s="128">
        <f t="shared" si="93"/>
        <v>0</v>
      </c>
      <c r="HQV30" s="128">
        <f t="shared" si="93"/>
        <v>0</v>
      </c>
      <c r="HQW30" s="128">
        <f t="shared" si="93"/>
        <v>0</v>
      </c>
      <c r="HQX30" s="128">
        <f t="shared" si="93"/>
        <v>0</v>
      </c>
      <c r="HQY30" s="128">
        <f t="shared" si="93"/>
        <v>0</v>
      </c>
      <c r="HQZ30" s="128">
        <f t="shared" si="93"/>
        <v>0</v>
      </c>
      <c r="HRA30" s="128">
        <f t="shared" si="93"/>
        <v>0</v>
      </c>
      <c r="HRB30" s="128">
        <f t="shared" si="93"/>
        <v>0</v>
      </c>
      <c r="HRC30" s="128">
        <f t="shared" si="93"/>
        <v>0</v>
      </c>
      <c r="HRD30" s="128">
        <f t="shared" si="93"/>
        <v>0</v>
      </c>
      <c r="HRE30" s="128">
        <f t="shared" si="93"/>
        <v>0</v>
      </c>
      <c r="HRF30" s="128">
        <f t="shared" si="93"/>
        <v>0</v>
      </c>
      <c r="HRG30" s="128">
        <f t="shared" si="93"/>
        <v>0</v>
      </c>
      <c r="HRH30" s="128">
        <f t="shared" si="93"/>
        <v>0</v>
      </c>
      <c r="HRI30" s="128">
        <f t="shared" si="93"/>
        <v>0</v>
      </c>
      <c r="HRJ30" s="128">
        <f t="shared" si="93"/>
        <v>0</v>
      </c>
      <c r="HRK30" s="128">
        <f t="shared" si="93"/>
        <v>0</v>
      </c>
      <c r="HRL30" s="128">
        <f t="shared" si="93"/>
        <v>0</v>
      </c>
      <c r="HRM30" s="128">
        <f t="shared" si="93"/>
        <v>0</v>
      </c>
      <c r="HRN30" s="128">
        <f t="shared" si="93"/>
        <v>0</v>
      </c>
      <c r="HRO30" s="128">
        <f t="shared" ref="HRO30:HTZ30" si="94">SUM(HRO10:HRO29)</f>
        <v>0</v>
      </c>
      <c r="HRP30" s="128">
        <f t="shared" si="94"/>
        <v>0</v>
      </c>
      <c r="HRQ30" s="128">
        <f t="shared" si="94"/>
        <v>0</v>
      </c>
      <c r="HRR30" s="128">
        <f t="shared" si="94"/>
        <v>0</v>
      </c>
      <c r="HRS30" s="128">
        <f t="shared" si="94"/>
        <v>0</v>
      </c>
      <c r="HRT30" s="128">
        <f t="shared" si="94"/>
        <v>0</v>
      </c>
      <c r="HRU30" s="128">
        <f t="shared" si="94"/>
        <v>0</v>
      </c>
      <c r="HRV30" s="128">
        <f t="shared" si="94"/>
        <v>0</v>
      </c>
      <c r="HRW30" s="128">
        <f t="shared" si="94"/>
        <v>0</v>
      </c>
      <c r="HRX30" s="128">
        <f t="shared" si="94"/>
        <v>0</v>
      </c>
      <c r="HRY30" s="128">
        <f t="shared" si="94"/>
        <v>0</v>
      </c>
      <c r="HRZ30" s="128">
        <f t="shared" si="94"/>
        <v>0</v>
      </c>
      <c r="HSA30" s="128">
        <f t="shared" si="94"/>
        <v>0</v>
      </c>
      <c r="HSB30" s="128">
        <f t="shared" si="94"/>
        <v>0</v>
      </c>
      <c r="HSC30" s="128">
        <f t="shared" si="94"/>
        <v>0</v>
      </c>
      <c r="HSD30" s="128">
        <f t="shared" si="94"/>
        <v>0</v>
      </c>
      <c r="HSE30" s="128">
        <f t="shared" si="94"/>
        <v>0</v>
      </c>
      <c r="HSF30" s="128">
        <f t="shared" si="94"/>
        <v>0</v>
      </c>
      <c r="HSG30" s="128">
        <f t="shared" si="94"/>
        <v>0</v>
      </c>
      <c r="HSH30" s="128">
        <f t="shared" si="94"/>
        <v>0</v>
      </c>
      <c r="HSI30" s="128">
        <f t="shared" si="94"/>
        <v>0</v>
      </c>
      <c r="HSJ30" s="128">
        <f t="shared" si="94"/>
        <v>0</v>
      </c>
      <c r="HSK30" s="128">
        <f t="shared" si="94"/>
        <v>0</v>
      </c>
      <c r="HSL30" s="128">
        <f t="shared" si="94"/>
        <v>0</v>
      </c>
      <c r="HSM30" s="128">
        <f t="shared" si="94"/>
        <v>0</v>
      </c>
      <c r="HSN30" s="128">
        <f t="shared" si="94"/>
        <v>0</v>
      </c>
      <c r="HSO30" s="128">
        <f t="shared" si="94"/>
        <v>0</v>
      </c>
      <c r="HSP30" s="128">
        <f t="shared" si="94"/>
        <v>0</v>
      </c>
      <c r="HSQ30" s="128">
        <f t="shared" si="94"/>
        <v>0</v>
      </c>
      <c r="HSR30" s="128">
        <f t="shared" si="94"/>
        <v>0</v>
      </c>
      <c r="HSS30" s="128">
        <f t="shared" si="94"/>
        <v>0</v>
      </c>
      <c r="HST30" s="128">
        <f t="shared" si="94"/>
        <v>0</v>
      </c>
      <c r="HSU30" s="128">
        <f t="shared" si="94"/>
        <v>0</v>
      </c>
      <c r="HSV30" s="128">
        <f t="shared" si="94"/>
        <v>0</v>
      </c>
      <c r="HSW30" s="128">
        <f t="shared" si="94"/>
        <v>0</v>
      </c>
      <c r="HSX30" s="128">
        <f t="shared" si="94"/>
        <v>0</v>
      </c>
      <c r="HSY30" s="128">
        <f t="shared" si="94"/>
        <v>0</v>
      </c>
      <c r="HSZ30" s="128">
        <f t="shared" si="94"/>
        <v>0</v>
      </c>
      <c r="HTA30" s="128">
        <f t="shared" si="94"/>
        <v>0</v>
      </c>
      <c r="HTB30" s="128">
        <f t="shared" si="94"/>
        <v>0</v>
      </c>
      <c r="HTC30" s="128">
        <f t="shared" si="94"/>
        <v>0</v>
      </c>
      <c r="HTD30" s="128">
        <f t="shared" si="94"/>
        <v>0</v>
      </c>
      <c r="HTE30" s="128">
        <f t="shared" si="94"/>
        <v>0</v>
      </c>
      <c r="HTF30" s="128">
        <f t="shared" si="94"/>
        <v>0</v>
      </c>
      <c r="HTG30" s="128">
        <f t="shared" si="94"/>
        <v>0</v>
      </c>
      <c r="HTH30" s="128">
        <f t="shared" si="94"/>
        <v>0</v>
      </c>
      <c r="HTI30" s="128">
        <f t="shared" si="94"/>
        <v>0</v>
      </c>
      <c r="HTJ30" s="128">
        <f t="shared" si="94"/>
        <v>0</v>
      </c>
      <c r="HTK30" s="128">
        <f t="shared" si="94"/>
        <v>0</v>
      </c>
      <c r="HTL30" s="128">
        <f t="shared" si="94"/>
        <v>0</v>
      </c>
      <c r="HTM30" s="128">
        <f t="shared" si="94"/>
        <v>0</v>
      </c>
      <c r="HTN30" s="128">
        <f t="shared" si="94"/>
        <v>0</v>
      </c>
      <c r="HTO30" s="128">
        <f t="shared" si="94"/>
        <v>0</v>
      </c>
      <c r="HTP30" s="128">
        <f t="shared" si="94"/>
        <v>0</v>
      </c>
      <c r="HTQ30" s="128">
        <f t="shared" si="94"/>
        <v>0</v>
      </c>
      <c r="HTR30" s="128">
        <f t="shared" si="94"/>
        <v>0</v>
      </c>
      <c r="HTS30" s="128">
        <f t="shared" si="94"/>
        <v>0</v>
      </c>
      <c r="HTT30" s="128">
        <f t="shared" si="94"/>
        <v>0</v>
      </c>
      <c r="HTU30" s="128">
        <f t="shared" si="94"/>
        <v>0</v>
      </c>
      <c r="HTV30" s="128">
        <f t="shared" si="94"/>
        <v>0</v>
      </c>
      <c r="HTW30" s="128">
        <f t="shared" si="94"/>
        <v>0</v>
      </c>
      <c r="HTX30" s="128">
        <f t="shared" si="94"/>
        <v>0</v>
      </c>
      <c r="HTY30" s="128">
        <f t="shared" si="94"/>
        <v>0</v>
      </c>
      <c r="HTZ30" s="128">
        <f t="shared" si="94"/>
        <v>0</v>
      </c>
      <c r="HUA30" s="128">
        <f t="shared" ref="HUA30:HWL30" si="95">SUM(HUA10:HUA29)</f>
        <v>0</v>
      </c>
      <c r="HUB30" s="128">
        <f t="shared" si="95"/>
        <v>0</v>
      </c>
      <c r="HUC30" s="128">
        <f t="shared" si="95"/>
        <v>0</v>
      </c>
      <c r="HUD30" s="128">
        <f t="shared" si="95"/>
        <v>0</v>
      </c>
      <c r="HUE30" s="128">
        <f t="shared" si="95"/>
        <v>0</v>
      </c>
      <c r="HUF30" s="128">
        <f t="shared" si="95"/>
        <v>0</v>
      </c>
      <c r="HUG30" s="128">
        <f t="shared" si="95"/>
        <v>0</v>
      </c>
      <c r="HUH30" s="128">
        <f t="shared" si="95"/>
        <v>0</v>
      </c>
      <c r="HUI30" s="128">
        <f t="shared" si="95"/>
        <v>0</v>
      </c>
      <c r="HUJ30" s="128">
        <f t="shared" si="95"/>
        <v>0</v>
      </c>
      <c r="HUK30" s="128">
        <f t="shared" si="95"/>
        <v>0</v>
      </c>
      <c r="HUL30" s="128">
        <f t="shared" si="95"/>
        <v>0</v>
      </c>
      <c r="HUM30" s="128">
        <f t="shared" si="95"/>
        <v>0</v>
      </c>
      <c r="HUN30" s="128">
        <f t="shared" si="95"/>
        <v>0</v>
      </c>
      <c r="HUO30" s="128">
        <f t="shared" si="95"/>
        <v>0</v>
      </c>
      <c r="HUP30" s="128">
        <f t="shared" si="95"/>
        <v>0</v>
      </c>
      <c r="HUQ30" s="128">
        <f t="shared" si="95"/>
        <v>0</v>
      </c>
      <c r="HUR30" s="128">
        <f t="shared" si="95"/>
        <v>0</v>
      </c>
      <c r="HUS30" s="128">
        <f t="shared" si="95"/>
        <v>0</v>
      </c>
      <c r="HUT30" s="128">
        <f t="shared" si="95"/>
        <v>0</v>
      </c>
      <c r="HUU30" s="128">
        <f t="shared" si="95"/>
        <v>0</v>
      </c>
      <c r="HUV30" s="128">
        <f t="shared" si="95"/>
        <v>0</v>
      </c>
      <c r="HUW30" s="128">
        <f t="shared" si="95"/>
        <v>0</v>
      </c>
      <c r="HUX30" s="128">
        <f t="shared" si="95"/>
        <v>0</v>
      </c>
      <c r="HUY30" s="128">
        <f t="shared" si="95"/>
        <v>0</v>
      </c>
      <c r="HUZ30" s="128">
        <f t="shared" si="95"/>
        <v>0</v>
      </c>
      <c r="HVA30" s="128">
        <f t="shared" si="95"/>
        <v>0</v>
      </c>
      <c r="HVB30" s="128">
        <f t="shared" si="95"/>
        <v>0</v>
      </c>
      <c r="HVC30" s="128">
        <f t="shared" si="95"/>
        <v>0</v>
      </c>
      <c r="HVD30" s="128">
        <f t="shared" si="95"/>
        <v>0</v>
      </c>
      <c r="HVE30" s="128">
        <f t="shared" si="95"/>
        <v>0</v>
      </c>
      <c r="HVF30" s="128">
        <f t="shared" si="95"/>
        <v>0</v>
      </c>
      <c r="HVG30" s="128">
        <f t="shared" si="95"/>
        <v>0</v>
      </c>
      <c r="HVH30" s="128">
        <f t="shared" si="95"/>
        <v>0</v>
      </c>
      <c r="HVI30" s="128">
        <f t="shared" si="95"/>
        <v>0</v>
      </c>
      <c r="HVJ30" s="128">
        <f t="shared" si="95"/>
        <v>0</v>
      </c>
      <c r="HVK30" s="128">
        <f t="shared" si="95"/>
        <v>0</v>
      </c>
      <c r="HVL30" s="128">
        <f t="shared" si="95"/>
        <v>0</v>
      </c>
      <c r="HVM30" s="128">
        <f t="shared" si="95"/>
        <v>0</v>
      </c>
      <c r="HVN30" s="128">
        <f t="shared" si="95"/>
        <v>0</v>
      </c>
      <c r="HVO30" s="128">
        <f t="shared" si="95"/>
        <v>0</v>
      </c>
      <c r="HVP30" s="128">
        <f t="shared" si="95"/>
        <v>0</v>
      </c>
      <c r="HVQ30" s="128">
        <f t="shared" si="95"/>
        <v>0</v>
      </c>
      <c r="HVR30" s="128">
        <f t="shared" si="95"/>
        <v>0</v>
      </c>
      <c r="HVS30" s="128">
        <f t="shared" si="95"/>
        <v>0</v>
      </c>
      <c r="HVT30" s="128">
        <f t="shared" si="95"/>
        <v>0</v>
      </c>
      <c r="HVU30" s="128">
        <f t="shared" si="95"/>
        <v>0</v>
      </c>
      <c r="HVV30" s="128">
        <f t="shared" si="95"/>
        <v>0</v>
      </c>
      <c r="HVW30" s="128">
        <f t="shared" si="95"/>
        <v>0</v>
      </c>
      <c r="HVX30" s="128">
        <f t="shared" si="95"/>
        <v>0</v>
      </c>
      <c r="HVY30" s="128">
        <f t="shared" si="95"/>
        <v>0</v>
      </c>
      <c r="HVZ30" s="128">
        <f t="shared" si="95"/>
        <v>0</v>
      </c>
      <c r="HWA30" s="128">
        <f t="shared" si="95"/>
        <v>0</v>
      </c>
      <c r="HWB30" s="128">
        <f t="shared" si="95"/>
        <v>0</v>
      </c>
      <c r="HWC30" s="128">
        <f t="shared" si="95"/>
        <v>0</v>
      </c>
      <c r="HWD30" s="128">
        <f t="shared" si="95"/>
        <v>0</v>
      </c>
      <c r="HWE30" s="128">
        <f t="shared" si="95"/>
        <v>0</v>
      </c>
      <c r="HWF30" s="128">
        <f t="shared" si="95"/>
        <v>0</v>
      </c>
      <c r="HWG30" s="128">
        <f t="shared" si="95"/>
        <v>0</v>
      </c>
      <c r="HWH30" s="128">
        <f t="shared" si="95"/>
        <v>0</v>
      </c>
      <c r="HWI30" s="128">
        <f t="shared" si="95"/>
        <v>0</v>
      </c>
      <c r="HWJ30" s="128">
        <f t="shared" si="95"/>
        <v>0</v>
      </c>
      <c r="HWK30" s="128">
        <f t="shared" si="95"/>
        <v>0</v>
      </c>
      <c r="HWL30" s="128">
        <f t="shared" si="95"/>
        <v>0</v>
      </c>
      <c r="HWM30" s="128">
        <f t="shared" ref="HWM30:HYX30" si="96">SUM(HWM10:HWM29)</f>
        <v>0</v>
      </c>
      <c r="HWN30" s="128">
        <f t="shared" si="96"/>
        <v>0</v>
      </c>
      <c r="HWO30" s="128">
        <f t="shared" si="96"/>
        <v>0</v>
      </c>
      <c r="HWP30" s="128">
        <f t="shared" si="96"/>
        <v>0</v>
      </c>
      <c r="HWQ30" s="128">
        <f t="shared" si="96"/>
        <v>0</v>
      </c>
      <c r="HWR30" s="128">
        <f t="shared" si="96"/>
        <v>0</v>
      </c>
      <c r="HWS30" s="128">
        <f t="shared" si="96"/>
        <v>0</v>
      </c>
      <c r="HWT30" s="128">
        <f t="shared" si="96"/>
        <v>0</v>
      </c>
      <c r="HWU30" s="128">
        <f t="shared" si="96"/>
        <v>0</v>
      </c>
      <c r="HWV30" s="128">
        <f t="shared" si="96"/>
        <v>0</v>
      </c>
      <c r="HWW30" s="128">
        <f t="shared" si="96"/>
        <v>0</v>
      </c>
      <c r="HWX30" s="128">
        <f t="shared" si="96"/>
        <v>0</v>
      </c>
      <c r="HWY30" s="128">
        <f t="shared" si="96"/>
        <v>0</v>
      </c>
      <c r="HWZ30" s="128">
        <f t="shared" si="96"/>
        <v>0</v>
      </c>
      <c r="HXA30" s="128">
        <f t="shared" si="96"/>
        <v>0</v>
      </c>
      <c r="HXB30" s="128">
        <f t="shared" si="96"/>
        <v>0</v>
      </c>
      <c r="HXC30" s="128">
        <f t="shared" si="96"/>
        <v>0</v>
      </c>
      <c r="HXD30" s="128">
        <f t="shared" si="96"/>
        <v>0</v>
      </c>
      <c r="HXE30" s="128">
        <f t="shared" si="96"/>
        <v>0</v>
      </c>
      <c r="HXF30" s="128">
        <f t="shared" si="96"/>
        <v>0</v>
      </c>
      <c r="HXG30" s="128">
        <f t="shared" si="96"/>
        <v>0</v>
      </c>
      <c r="HXH30" s="128">
        <f t="shared" si="96"/>
        <v>0</v>
      </c>
      <c r="HXI30" s="128">
        <f t="shared" si="96"/>
        <v>0</v>
      </c>
      <c r="HXJ30" s="128">
        <f t="shared" si="96"/>
        <v>0</v>
      </c>
      <c r="HXK30" s="128">
        <f t="shared" si="96"/>
        <v>0</v>
      </c>
      <c r="HXL30" s="128">
        <f t="shared" si="96"/>
        <v>0</v>
      </c>
      <c r="HXM30" s="128">
        <f t="shared" si="96"/>
        <v>0</v>
      </c>
      <c r="HXN30" s="128">
        <f t="shared" si="96"/>
        <v>0</v>
      </c>
      <c r="HXO30" s="128">
        <f t="shared" si="96"/>
        <v>0</v>
      </c>
      <c r="HXP30" s="128">
        <f t="shared" si="96"/>
        <v>0</v>
      </c>
      <c r="HXQ30" s="128">
        <f t="shared" si="96"/>
        <v>0</v>
      </c>
      <c r="HXR30" s="128">
        <f t="shared" si="96"/>
        <v>0</v>
      </c>
      <c r="HXS30" s="128">
        <f t="shared" si="96"/>
        <v>0</v>
      </c>
      <c r="HXT30" s="128">
        <f t="shared" si="96"/>
        <v>0</v>
      </c>
      <c r="HXU30" s="128">
        <f t="shared" si="96"/>
        <v>0</v>
      </c>
      <c r="HXV30" s="128">
        <f t="shared" si="96"/>
        <v>0</v>
      </c>
      <c r="HXW30" s="128">
        <f t="shared" si="96"/>
        <v>0</v>
      </c>
      <c r="HXX30" s="128">
        <f t="shared" si="96"/>
        <v>0</v>
      </c>
      <c r="HXY30" s="128">
        <f t="shared" si="96"/>
        <v>0</v>
      </c>
      <c r="HXZ30" s="128">
        <f t="shared" si="96"/>
        <v>0</v>
      </c>
      <c r="HYA30" s="128">
        <f t="shared" si="96"/>
        <v>0</v>
      </c>
      <c r="HYB30" s="128">
        <f t="shared" si="96"/>
        <v>0</v>
      </c>
      <c r="HYC30" s="128">
        <f t="shared" si="96"/>
        <v>0</v>
      </c>
      <c r="HYD30" s="128">
        <f t="shared" si="96"/>
        <v>0</v>
      </c>
      <c r="HYE30" s="128">
        <f t="shared" si="96"/>
        <v>0</v>
      </c>
      <c r="HYF30" s="128">
        <f t="shared" si="96"/>
        <v>0</v>
      </c>
      <c r="HYG30" s="128">
        <f t="shared" si="96"/>
        <v>0</v>
      </c>
      <c r="HYH30" s="128">
        <f t="shared" si="96"/>
        <v>0</v>
      </c>
      <c r="HYI30" s="128">
        <f t="shared" si="96"/>
        <v>0</v>
      </c>
      <c r="HYJ30" s="128">
        <f t="shared" si="96"/>
        <v>0</v>
      </c>
      <c r="HYK30" s="128">
        <f t="shared" si="96"/>
        <v>0</v>
      </c>
      <c r="HYL30" s="128">
        <f t="shared" si="96"/>
        <v>0</v>
      </c>
      <c r="HYM30" s="128">
        <f t="shared" si="96"/>
        <v>0</v>
      </c>
      <c r="HYN30" s="128">
        <f t="shared" si="96"/>
        <v>0</v>
      </c>
      <c r="HYO30" s="128">
        <f t="shared" si="96"/>
        <v>0</v>
      </c>
      <c r="HYP30" s="128">
        <f t="shared" si="96"/>
        <v>0</v>
      </c>
      <c r="HYQ30" s="128">
        <f t="shared" si="96"/>
        <v>0</v>
      </c>
      <c r="HYR30" s="128">
        <f t="shared" si="96"/>
        <v>0</v>
      </c>
      <c r="HYS30" s="128">
        <f t="shared" si="96"/>
        <v>0</v>
      </c>
      <c r="HYT30" s="128">
        <f t="shared" si="96"/>
        <v>0</v>
      </c>
      <c r="HYU30" s="128">
        <f t="shared" si="96"/>
        <v>0</v>
      </c>
      <c r="HYV30" s="128">
        <f t="shared" si="96"/>
        <v>0</v>
      </c>
      <c r="HYW30" s="128">
        <f t="shared" si="96"/>
        <v>0</v>
      </c>
      <c r="HYX30" s="128">
        <f t="shared" si="96"/>
        <v>0</v>
      </c>
      <c r="HYY30" s="128">
        <f t="shared" ref="HYY30:IBJ30" si="97">SUM(HYY10:HYY29)</f>
        <v>0</v>
      </c>
      <c r="HYZ30" s="128">
        <f t="shared" si="97"/>
        <v>0</v>
      </c>
      <c r="HZA30" s="128">
        <f t="shared" si="97"/>
        <v>0</v>
      </c>
      <c r="HZB30" s="128">
        <f t="shared" si="97"/>
        <v>0</v>
      </c>
      <c r="HZC30" s="128">
        <f t="shared" si="97"/>
        <v>0</v>
      </c>
      <c r="HZD30" s="128">
        <f t="shared" si="97"/>
        <v>0</v>
      </c>
      <c r="HZE30" s="128">
        <f t="shared" si="97"/>
        <v>0</v>
      </c>
      <c r="HZF30" s="128">
        <f t="shared" si="97"/>
        <v>0</v>
      </c>
      <c r="HZG30" s="128">
        <f t="shared" si="97"/>
        <v>0</v>
      </c>
      <c r="HZH30" s="128">
        <f t="shared" si="97"/>
        <v>0</v>
      </c>
      <c r="HZI30" s="128">
        <f t="shared" si="97"/>
        <v>0</v>
      </c>
      <c r="HZJ30" s="128">
        <f t="shared" si="97"/>
        <v>0</v>
      </c>
      <c r="HZK30" s="128">
        <f t="shared" si="97"/>
        <v>0</v>
      </c>
      <c r="HZL30" s="128">
        <f t="shared" si="97"/>
        <v>0</v>
      </c>
      <c r="HZM30" s="128">
        <f t="shared" si="97"/>
        <v>0</v>
      </c>
      <c r="HZN30" s="128">
        <f t="shared" si="97"/>
        <v>0</v>
      </c>
      <c r="HZO30" s="128">
        <f t="shared" si="97"/>
        <v>0</v>
      </c>
      <c r="HZP30" s="128">
        <f t="shared" si="97"/>
        <v>0</v>
      </c>
      <c r="HZQ30" s="128">
        <f t="shared" si="97"/>
        <v>0</v>
      </c>
      <c r="HZR30" s="128">
        <f t="shared" si="97"/>
        <v>0</v>
      </c>
      <c r="HZS30" s="128">
        <f t="shared" si="97"/>
        <v>0</v>
      </c>
      <c r="HZT30" s="128">
        <f t="shared" si="97"/>
        <v>0</v>
      </c>
      <c r="HZU30" s="128">
        <f t="shared" si="97"/>
        <v>0</v>
      </c>
      <c r="HZV30" s="128">
        <f t="shared" si="97"/>
        <v>0</v>
      </c>
      <c r="HZW30" s="128">
        <f t="shared" si="97"/>
        <v>0</v>
      </c>
      <c r="HZX30" s="128">
        <f t="shared" si="97"/>
        <v>0</v>
      </c>
      <c r="HZY30" s="128">
        <f t="shared" si="97"/>
        <v>0</v>
      </c>
      <c r="HZZ30" s="128">
        <f t="shared" si="97"/>
        <v>0</v>
      </c>
      <c r="IAA30" s="128">
        <f t="shared" si="97"/>
        <v>0</v>
      </c>
      <c r="IAB30" s="128">
        <f t="shared" si="97"/>
        <v>0</v>
      </c>
      <c r="IAC30" s="128">
        <f t="shared" si="97"/>
        <v>0</v>
      </c>
      <c r="IAD30" s="128">
        <f t="shared" si="97"/>
        <v>0</v>
      </c>
      <c r="IAE30" s="128">
        <f t="shared" si="97"/>
        <v>0</v>
      </c>
      <c r="IAF30" s="128">
        <f t="shared" si="97"/>
        <v>0</v>
      </c>
      <c r="IAG30" s="128">
        <f t="shared" si="97"/>
        <v>0</v>
      </c>
      <c r="IAH30" s="128">
        <f t="shared" si="97"/>
        <v>0</v>
      </c>
      <c r="IAI30" s="128">
        <f t="shared" si="97"/>
        <v>0</v>
      </c>
      <c r="IAJ30" s="128">
        <f t="shared" si="97"/>
        <v>0</v>
      </c>
      <c r="IAK30" s="128">
        <f t="shared" si="97"/>
        <v>0</v>
      </c>
      <c r="IAL30" s="128">
        <f t="shared" si="97"/>
        <v>0</v>
      </c>
      <c r="IAM30" s="128">
        <f t="shared" si="97"/>
        <v>0</v>
      </c>
      <c r="IAN30" s="128">
        <f t="shared" si="97"/>
        <v>0</v>
      </c>
      <c r="IAO30" s="128">
        <f t="shared" si="97"/>
        <v>0</v>
      </c>
      <c r="IAP30" s="128">
        <f t="shared" si="97"/>
        <v>0</v>
      </c>
      <c r="IAQ30" s="128">
        <f t="shared" si="97"/>
        <v>0</v>
      </c>
      <c r="IAR30" s="128">
        <f t="shared" si="97"/>
        <v>0</v>
      </c>
      <c r="IAS30" s="128">
        <f t="shared" si="97"/>
        <v>0</v>
      </c>
      <c r="IAT30" s="128">
        <f t="shared" si="97"/>
        <v>0</v>
      </c>
      <c r="IAU30" s="128">
        <f t="shared" si="97"/>
        <v>0</v>
      </c>
      <c r="IAV30" s="128">
        <f t="shared" si="97"/>
        <v>0</v>
      </c>
      <c r="IAW30" s="128">
        <f t="shared" si="97"/>
        <v>0</v>
      </c>
      <c r="IAX30" s="128">
        <f t="shared" si="97"/>
        <v>0</v>
      </c>
      <c r="IAY30" s="128">
        <f t="shared" si="97"/>
        <v>0</v>
      </c>
      <c r="IAZ30" s="128">
        <f t="shared" si="97"/>
        <v>0</v>
      </c>
      <c r="IBA30" s="128">
        <f t="shared" si="97"/>
        <v>0</v>
      </c>
      <c r="IBB30" s="128">
        <f t="shared" si="97"/>
        <v>0</v>
      </c>
      <c r="IBC30" s="128">
        <f t="shared" si="97"/>
        <v>0</v>
      </c>
      <c r="IBD30" s="128">
        <f t="shared" si="97"/>
        <v>0</v>
      </c>
      <c r="IBE30" s="128">
        <f t="shared" si="97"/>
        <v>0</v>
      </c>
      <c r="IBF30" s="128">
        <f t="shared" si="97"/>
        <v>0</v>
      </c>
      <c r="IBG30" s="128">
        <f t="shared" si="97"/>
        <v>0</v>
      </c>
      <c r="IBH30" s="128">
        <f t="shared" si="97"/>
        <v>0</v>
      </c>
      <c r="IBI30" s="128">
        <f t="shared" si="97"/>
        <v>0</v>
      </c>
      <c r="IBJ30" s="128">
        <f t="shared" si="97"/>
        <v>0</v>
      </c>
      <c r="IBK30" s="128">
        <f t="shared" ref="IBK30:IDV30" si="98">SUM(IBK10:IBK29)</f>
        <v>0</v>
      </c>
      <c r="IBL30" s="128">
        <f t="shared" si="98"/>
        <v>0</v>
      </c>
      <c r="IBM30" s="128">
        <f t="shared" si="98"/>
        <v>0</v>
      </c>
      <c r="IBN30" s="128">
        <f t="shared" si="98"/>
        <v>0</v>
      </c>
      <c r="IBO30" s="128">
        <f t="shared" si="98"/>
        <v>0</v>
      </c>
      <c r="IBP30" s="128">
        <f t="shared" si="98"/>
        <v>0</v>
      </c>
      <c r="IBQ30" s="128">
        <f t="shared" si="98"/>
        <v>0</v>
      </c>
      <c r="IBR30" s="128">
        <f t="shared" si="98"/>
        <v>0</v>
      </c>
      <c r="IBS30" s="128">
        <f t="shared" si="98"/>
        <v>0</v>
      </c>
      <c r="IBT30" s="128">
        <f t="shared" si="98"/>
        <v>0</v>
      </c>
      <c r="IBU30" s="128">
        <f t="shared" si="98"/>
        <v>0</v>
      </c>
      <c r="IBV30" s="128">
        <f t="shared" si="98"/>
        <v>0</v>
      </c>
      <c r="IBW30" s="128">
        <f t="shared" si="98"/>
        <v>0</v>
      </c>
      <c r="IBX30" s="128">
        <f t="shared" si="98"/>
        <v>0</v>
      </c>
      <c r="IBY30" s="128">
        <f t="shared" si="98"/>
        <v>0</v>
      </c>
      <c r="IBZ30" s="128">
        <f t="shared" si="98"/>
        <v>0</v>
      </c>
      <c r="ICA30" s="128">
        <f t="shared" si="98"/>
        <v>0</v>
      </c>
      <c r="ICB30" s="128">
        <f t="shared" si="98"/>
        <v>0</v>
      </c>
      <c r="ICC30" s="128">
        <f t="shared" si="98"/>
        <v>0</v>
      </c>
      <c r="ICD30" s="128">
        <f t="shared" si="98"/>
        <v>0</v>
      </c>
      <c r="ICE30" s="128">
        <f t="shared" si="98"/>
        <v>0</v>
      </c>
      <c r="ICF30" s="128">
        <f t="shared" si="98"/>
        <v>0</v>
      </c>
      <c r="ICG30" s="128">
        <f t="shared" si="98"/>
        <v>0</v>
      </c>
      <c r="ICH30" s="128">
        <f t="shared" si="98"/>
        <v>0</v>
      </c>
      <c r="ICI30" s="128">
        <f t="shared" si="98"/>
        <v>0</v>
      </c>
      <c r="ICJ30" s="128">
        <f t="shared" si="98"/>
        <v>0</v>
      </c>
      <c r="ICK30" s="128">
        <f t="shared" si="98"/>
        <v>0</v>
      </c>
      <c r="ICL30" s="128">
        <f t="shared" si="98"/>
        <v>0</v>
      </c>
      <c r="ICM30" s="128">
        <f t="shared" si="98"/>
        <v>0</v>
      </c>
      <c r="ICN30" s="128">
        <f t="shared" si="98"/>
        <v>0</v>
      </c>
      <c r="ICO30" s="128">
        <f t="shared" si="98"/>
        <v>0</v>
      </c>
      <c r="ICP30" s="128">
        <f t="shared" si="98"/>
        <v>0</v>
      </c>
      <c r="ICQ30" s="128">
        <f t="shared" si="98"/>
        <v>0</v>
      </c>
      <c r="ICR30" s="128">
        <f t="shared" si="98"/>
        <v>0</v>
      </c>
      <c r="ICS30" s="128">
        <f t="shared" si="98"/>
        <v>0</v>
      </c>
      <c r="ICT30" s="128">
        <f t="shared" si="98"/>
        <v>0</v>
      </c>
      <c r="ICU30" s="128">
        <f t="shared" si="98"/>
        <v>0</v>
      </c>
      <c r="ICV30" s="128">
        <f t="shared" si="98"/>
        <v>0</v>
      </c>
      <c r="ICW30" s="128">
        <f t="shared" si="98"/>
        <v>0</v>
      </c>
      <c r="ICX30" s="128">
        <f t="shared" si="98"/>
        <v>0</v>
      </c>
      <c r="ICY30" s="128">
        <f t="shared" si="98"/>
        <v>0</v>
      </c>
      <c r="ICZ30" s="128">
        <f t="shared" si="98"/>
        <v>0</v>
      </c>
      <c r="IDA30" s="128">
        <f t="shared" si="98"/>
        <v>0</v>
      </c>
      <c r="IDB30" s="128">
        <f t="shared" si="98"/>
        <v>0</v>
      </c>
      <c r="IDC30" s="128">
        <f t="shared" si="98"/>
        <v>0</v>
      </c>
      <c r="IDD30" s="128">
        <f t="shared" si="98"/>
        <v>0</v>
      </c>
      <c r="IDE30" s="128">
        <f t="shared" si="98"/>
        <v>0</v>
      </c>
      <c r="IDF30" s="128">
        <f t="shared" si="98"/>
        <v>0</v>
      </c>
      <c r="IDG30" s="128">
        <f t="shared" si="98"/>
        <v>0</v>
      </c>
      <c r="IDH30" s="128">
        <f t="shared" si="98"/>
        <v>0</v>
      </c>
      <c r="IDI30" s="128">
        <f t="shared" si="98"/>
        <v>0</v>
      </c>
      <c r="IDJ30" s="128">
        <f t="shared" si="98"/>
        <v>0</v>
      </c>
      <c r="IDK30" s="128">
        <f t="shared" si="98"/>
        <v>0</v>
      </c>
      <c r="IDL30" s="128">
        <f t="shared" si="98"/>
        <v>0</v>
      </c>
      <c r="IDM30" s="128">
        <f t="shared" si="98"/>
        <v>0</v>
      </c>
      <c r="IDN30" s="128">
        <f t="shared" si="98"/>
        <v>0</v>
      </c>
      <c r="IDO30" s="128">
        <f t="shared" si="98"/>
        <v>0</v>
      </c>
      <c r="IDP30" s="128">
        <f t="shared" si="98"/>
        <v>0</v>
      </c>
      <c r="IDQ30" s="128">
        <f t="shared" si="98"/>
        <v>0</v>
      </c>
      <c r="IDR30" s="128">
        <f t="shared" si="98"/>
        <v>0</v>
      </c>
      <c r="IDS30" s="128">
        <f t="shared" si="98"/>
        <v>0</v>
      </c>
      <c r="IDT30" s="128">
        <f t="shared" si="98"/>
        <v>0</v>
      </c>
      <c r="IDU30" s="128">
        <f t="shared" si="98"/>
        <v>0</v>
      </c>
      <c r="IDV30" s="128">
        <f t="shared" si="98"/>
        <v>0</v>
      </c>
      <c r="IDW30" s="128">
        <f t="shared" ref="IDW30:IGH30" si="99">SUM(IDW10:IDW29)</f>
        <v>0</v>
      </c>
      <c r="IDX30" s="128">
        <f t="shared" si="99"/>
        <v>0</v>
      </c>
      <c r="IDY30" s="128">
        <f t="shared" si="99"/>
        <v>0</v>
      </c>
      <c r="IDZ30" s="128">
        <f t="shared" si="99"/>
        <v>0</v>
      </c>
      <c r="IEA30" s="128">
        <f t="shared" si="99"/>
        <v>0</v>
      </c>
      <c r="IEB30" s="128">
        <f t="shared" si="99"/>
        <v>0</v>
      </c>
      <c r="IEC30" s="128">
        <f t="shared" si="99"/>
        <v>0</v>
      </c>
      <c r="IED30" s="128">
        <f t="shared" si="99"/>
        <v>0</v>
      </c>
      <c r="IEE30" s="128">
        <f t="shared" si="99"/>
        <v>0</v>
      </c>
      <c r="IEF30" s="128">
        <f t="shared" si="99"/>
        <v>0</v>
      </c>
      <c r="IEG30" s="128">
        <f t="shared" si="99"/>
        <v>0</v>
      </c>
      <c r="IEH30" s="128">
        <f t="shared" si="99"/>
        <v>0</v>
      </c>
      <c r="IEI30" s="128">
        <f t="shared" si="99"/>
        <v>0</v>
      </c>
      <c r="IEJ30" s="128">
        <f t="shared" si="99"/>
        <v>0</v>
      </c>
      <c r="IEK30" s="128">
        <f t="shared" si="99"/>
        <v>0</v>
      </c>
      <c r="IEL30" s="128">
        <f t="shared" si="99"/>
        <v>0</v>
      </c>
      <c r="IEM30" s="128">
        <f t="shared" si="99"/>
        <v>0</v>
      </c>
      <c r="IEN30" s="128">
        <f t="shared" si="99"/>
        <v>0</v>
      </c>
      <c r="IEO30" s="128">
        <f t="shared" si="99"/>
        <v>0</v>
      </c>
      <c r="IEP30" s="128">
        <f t="shared" si="99"/>
        <v>0</v>
      </c>
      <c r="IEQ30" s="128">
        <f t="shared" si="99"/>
        <v>0</v>
      </c>
      <c r="IER30" s="128">
        <f t="shared" si="99"/>
        <v>0</v>
      </c>
      <c r="IES30" s="128">
        <f t="shared" si="99"/>
        <v>0</v>
      </c>
      <c r="IET30" s="128">
        <f t="shared" si="99"/>
        <v>0</v>
      </c>
      <c r="IEU30" s="128">
        <f t="shared" si="99"/>
        <v>0</v>
      </c>
      <c r="IEV30" s="128">
        <f t="shared" si="99"/>
        <v>0</v>
      </c>
      <c r="IEW30" s="128">
        <f t="shared" si="99"/>
        <v>0</v>
      </c>
      <c r="IEX30" s="128">
        <f t="shared" si="99"/>
        <v>0</v>
      </c>
      <c r="IEY30" s="128">
        <f t="shared" si="99"/>
        <v>0</v>
      </c>
      <c r="IEZ30" s="128">
        <f t="shared" si="99"/>
        <v>0</v>
      </c>
      <c r="IFA30" s="128">
        <f t="shared" si="99"/>
        <v>0</v>
      </c>
      <c r="IFB30" s="128">
        <f t="shared" si="99"/>
        <v>0</v>
      </c>
      <c r="IFC30" s="128">
        <f t="shared" si="99"/>
        <v>0</v>
      </c>
      <c r="IFD30" s="128">
        <f t="shared" si="99"/>
        <v>0</v>
      </c>
      <c r="IFE30" s="128">
        <f t="shared" si="99"/>
        <v>0</v>
      </c>
      <c r="IFF30" s="128">
        <f t="shared" si="99"/>
        <v>0</v>
      </c>
      <c r="IFG30" s="128">
        <f t="shared" si="99"/>
        <v>0</v>
      </c>
      <c r="IFH30" s="128">
        <f t="shared" si="99"/>
        <v>0</v>
      </c>
      <c r="IFI30" s="128">
        <f t="shared" si="99"/>
        <v>0</v>
      </c>
      <c r="IFJ30" s="128">
        <f t="shared" si="99"/>
        <v>0</v>
      </c>
      <c r="IFK30" s="128">
        <f t="shared" si="99"/>
        <v>0</v>
      </c>
      <c r="IFL30" s="128">
        <f t="shared" si="99"/>
        <v>0</v>
      </c>
      <c r="IFM30" s="128">
        <f t="shared" si="99"/>
        <v>0</v>
      </c>
      <c r="IFN30" s="128">
        <f t="shared" si="99"/>
        <v>0</v>
      </c>
      <c r="IFO30" s="128">
        <f t="shared" si="99"/>
        <v>0</v>
      </c>
      <c r="IFP30" s="128">
        <f t="shared" si="99"/>
        <v>0</v>
      </c>
      <c r="IFQ30" s="128">
        <f t="shared" si="99"/>
        <v>0</v>
      </c>
      <c r="IFR30" s="128">
        <f t="shared" si="99"/>
        <v>0</v>
      </c>
      <c r="IFS30" s="128">
        <f t="shared" si="99"/>
        <v>0</v>
      </c>
      <c r="IFT30" s="128">
        <f t="shared" si="99"/>
        <v>0</v>
      </c>
      <c r="IFU30" s="128">
        <f t="shared" si="99"/>
        <v>0</v>
      </c>
      <c r="IFV30" s="128">
        <f t="shared" si="99"/>
        <v>0</v>
      </c>
      <c r="IFW30" s="128">
        <f t="shared" si="99"/>
        <v>0</v>
      </c>
      <c r="IFX30" s="128">
        <f t="shared" si="99"/>
        <v>0</v>
      </c>
      <c r="IFY30" s="128">
        <f t="shared" si="99"/>
        <v>0</v>
      </c>
      <c r="IFZ30" s="128">
        <f t="shared" si="99"/>
        <v>0</v>
      </c>
      <c r="IGA30" s="128">
        <f t="shared" si="99"/>
        <v>0</v>
      </c>
      <c r="IGB30" s="128">
        <f t="shared" si="99"/>
        <v>0</v>
      </c>
      <c r="IGC30" s="128">
        <f t="shared" si="99"/>
        <v>0</v>
      </c>
      <c r="IGD30" s="128">
        <f t="shared" si="99"/>
        <v>0</v>
      </c>
      <c r="IGE30" s="128">
        <f t="shared" si="99"/>
        <v>0</v>
      </c>
      <c r="IGF30" s="128">
        <f t="shared" si="99"/>
        <v>0</v>
      </c>
      <c r="IGG30" s="128">
        <f t="shared" si="99"/>
        <v>0</v>
      </c>
      <c r="IGH30" s="128">
        <f t="shared" si="99"/>
        <v>0</v>
      </c>
      <c r="IGI30" s="128">
        <f t="shared" ref="IGI30:IIT30" si="100">SUM(IGI10:IGI29)</f>
        <v>0</v>
      </c>
      <c r="IGJ30" s="128">
        <f t="shared" si="100"/>
        <v>0</v>
      </c>
      <c r="IGK30" s="128">
        <f t="shared" si="100"/>
        <v>0</v>
      </c>
      <c r="IGL30" s="128">
        <f t="shared" si="100"/>
        <v>0</v>
      </c>
      <c r="IGM30" s="128">
        <f t="shared" si="100"/>
        <v>0</v>
      </c>
      <c r="IGN30" s="128">
        <f t="shared" si="100"/>
        <v>0</v>
      </c>
      <c r="IGO30" s="128">
        <f t="shared" si="100"/>
        <v>0</v>
      </c>
      <c r="IGP30" s="128">
        <f t="shared" si="100"/>
        <v>0</v>
      </c>
      <c r="IGQ30" s="128">
        <f t="shared" si="100"/>
        <v>0</v>
      </c>
      <c r="IGR30" s="128">
        <f t="shared" si="100"/>
        <v>0</v>
      </c>
      <c r="IGS30" s="128">
        <f t="shared" si="100"/>
        <v>0</v>
      </c>
      <c r="IGT30" s="128">
        <f t="shared" si="100"/>
        <v>0</v>
      </c>
      <c r="IGU30" s="128">
        <f t="shared" si="100"/>
        <v>0</v>
      </c>
      <c r="IGV30" s="128">
        <f t="shared" si="100"/>
        <v>0</v>
      </c>
      <c r="IGW30" s="128">
        <f t="shared" si="100"/>
        <v>0</v>
      </c>
      <c r="IGX30" s="128">
        <f t="shared" si="100"/>
        <v>0</v>
      </c>
      <c r="IGY30" s="128">
        <f t="shared" si="100"/>
        <v>0</v>
      </c>
      <c r="IGZ30" s="128">
        <f t="shared" si="100"/>
        <v>0</v>
      </c>
      <c r="IHA30" s="128">
        <f t="shared" si="100"/>
        <v>0</v>
      </c>
      <c r="IHB30" s="128">
        <f t="shared" si="100"/>
        <v>0</v>
      </c>
      <c r="IHC30" s="128">
        <f t="shared" si="100"/>
        <v>0</v>
      </c>
      <c r="IHD30" s="128">
        <f t="shared" si="100"/>
        <v>0</v>
      </c>
      <c r="IHE30" s="128">
        <f t="shared" si="100"/>
        <v>0</v>
      </c>
      <c r="IHF30" s="128">
        <f t="shared" si="100"/>
        <v>0</v>
      </c>
      <c r="IHG30" s="128">
        <f t="shared" si="100"/>
        <v>0</v>
      </c>
      <c r="IHH30" s="128">
        <f t="shared" si="100"/>
        <v>0</v>
      </c>
      <c r="IHI30" s="128">
        <f t="shared" si="100"/>
        <v>0</v>
      </c>
      <c r="IHJ30" s="128">
        <f t="shared" si="100"/>
        <v>0</v>
      </c>
      <c r="IHK30" s="128">
        <f t="shared" si="100"/>
        <v>0</v>
      </c>
      <c r="IHL30" s="128">
        <f t="shared" si="100"/>
        <v>0</v>
      </c>
      <c r="IHM30" s="128">
        <f t="shared" si="100"/>
        <v>0</v>
      </c>
      <c r="IHN30" s="128">
        <f t="shared" si="100"/>
        <v>0</v>
      </c>
      <c r="IHO30" s="128">
        <f t="shared" si="100"/>
        <v>0</v>
      </c>
      <c r="IHP30" s="128">
        <f t="shared" si="100"/>
        <v>0</v>
      </c>
      <c r="IHQ30" s="128">
        <f t="shared" si="100"/>
        <v>0</v>
      </c>
      <c r="IHR30" s="128">
        <f t="shared" si="100"/>
        <v>0</v>
      </c>
      <c r="IHS30" s="128">
        <f t="shared" si="100"/>
        <v>0</v>
      </c>
      <c r="IHT30" s="128">
        <f t="shared" si="100"/>
        <v>0</v>
      </c>
      <c r="IHU30" s="128">
        <f t="shared" si="100"/>
        <v>0</v>
      </c>
      <c r="IHV30" s="128">
        <f t="shared" si="100"/>
        <v>0</v>
      </c>
      <c r="IHW30" s="128">
        <f t="shared" si="100"/>
        <v>0</v>
      </c>
      <c r="IHX30" s="128">
        <f t="shared" si="100"/>
        <v>0</v>
      </c>
      <c r="IHY30" s="128">
        <f t="shared" si="100"/>
        <v>0</v>
      </c>
      <c r="IHZ30" s="128">
        <f t="shared" si="100"/>
        <v>0</v>
      </c>
      <c r="IIA30" s="128">
        <f t="shared" si="100"/>
        <v>0</v>
      </c>
      <c r="IIB30" s="128">
        <f t="shared" si="100"/>
        <v>0</v>
      </c>
      <c r="IIC30" s="128">
        <f t="shared" si="100"/>
        <v>0</v>
      </c>
      <c r="IID30" s="128">
        <f t="shared" si="100"/>
        <v>0</v>
      </c>
      <c r="IIE30" s="128">
        <f t="shared" si="100"/>
        <v>0</v>
      </c>
      <c r="IIF30" s="128">
        <f t="shared" si="100"/>
        <v>0</v>
      </c>
      <c r="IIG30" s="128">
        <f t="shared" si="100"/>
        <v>0</v>
      </c>
      <c r="IIH30" s="128">
        <f t="shared" si="100"/>
        <v>0</v>
      </c>
      <c r="III30" s="128">
        <f t="shared" si="100"/>
        <v>0</v>
      </c>
      <c r="IIJ30" s="128">
        <f t="shared" si="100"/>
        <v>0</v>
      </c>
      <c r="IIK30" s="128">
        <f t="shared" si="100"/>
        <v>0</v>
      </c>
      <c r="IIL30" s="128">
        <f t="shared" si="100"/>
        <v>0</v>
      </c>
      <c r="IIM30" s="128">
        <f t="shared" si="100"/>
        <v>0</v>
      </c>
      <c r="IIN30" s="128">
        <f t="shared" si="100"/>
        <v>0</v>
      </c>
      <c r="IIO30" s="128">
        <f t="shared" si="100"/>
        <v>0</v>
      </c>
      <c r="IIP30" s="128">
        <f t="shared" si="100"/>
        <v>0</v>
      </c>
      <c r="IIQ30" s="128">
        <f t="shared" si="100"/>
        <v>0</v>
      </c>
      <c r="IIR30" s="128">
        <f t="shared" si="100"/>
        <v>0</v>
      </c>
      <c r="IIS30" s="128">
        <f t="shared" si="100"/>
        <v>0</v>
      </c>
      <c r="IIT30" s="128">
        <f t="shared" si="100"/>
        <v>0</v>
      </c>
      <c r="IIU30" s="128">
        <f t="shared" ref="IIU30:ILF30" si="101">SUM(IIU10:IIU29)</f>
        <v>0</v>
      </c>
      <c r="IIV30" s="128">
        <f t="shared" si="101"/>
        <v>0</v>
      </c>
      <c r="IIW30" s="128">
        <f t="shared" si="101"/>
        <v>0</v>
      </c>
      <c r="IIX30" s="128">
        <f t="shared" si="101"/>
        <v>0</v>
      </c>
      <c r="IIY30" s="128">
        <f t="shared" si="101"/>
        <v>0</v>
      </c>
      <c r="IIZ30" s="128">
        <f t="shared" si="101"/>
        <v>0</v>
      </c>
      <c r="IJA30" s="128">
        <f t="shared" si="101"/>
        <v>0</v>
      </c>
      <c r="IJB30" s="128">
        <f t="shared" si="101"/>
        <v>0</v>
      </c>
      <c r="IJC30" s="128">
        <f t="shared" si="101"/>
        <v>0</v>
      </c>
      <c r="IJD30" s="128">
        <f t="shared" si="101"/>
        <v>0</v>
      </c>
      <c r="IJE30" s="128">
        <f t="shared" si="101"/>
        <v>0</v>
      </c>
      <c r="IJF30" s="128">
        <f t="shared" si="101"/>
        <v>0</v>
      </c>
      <c r="IJG30" s="128">
        <f t="shared" si="101"/>
        <v>0</v>
      </c>
      <c r="IJH30" s="128">
        <f t="shared" si="101"/>
        <v>0</v>
      </c>
      <c r="IJI30" s="128">
        <f t="shared" si="101"/>
        <v>0</v>
      </c>
      <c r="IJJ30" s="128">
        <f t="shared" si="101"/>
        <v>0</v>
      </c>
      <c r="IJK30" s="128">
        <f t="shared" si="101"/>
        <v>0</v>
      </c>
      <c r="IJL30" s="128">
        <f t="shared" si="101"/>
        <v>0</v>
      </c>
      <c r="IJM30" s="128">
        <f t="shared" si="101"/>
        <v>0</v>
      </c>
      <c r="IJN30" s="128">
        <f t="shared" si="101"/>
        <v>0</v>
      </c>
      <c r="IJO30" s="128">
        <f t="shared" si="101"/>
        <v>0</v>
      </c>
      <c r="IJP30" s="128">
        <f t="shared" si="101"/>
        <v>0</v>
      </c>
      <c r="IJQ30" s="128">
        <f t="shared" si="101"/>
        <v>0</v>
      </c>
      <c r="IJR30" s="128">
        <f t="shared" si="101"/>
        <v>0</v>
      </c>
      <c r="IJS30" s="128">
        <f t="shared" si="101"/>
        <v>0</v>
      </c>
      <c r="IJT30" s="128">
        <f t="shared" si="101"/>
        <v>0</v>
      </c>
      <c r="IJU30" s="128">
        <f t="shared" si="101"/>
        <v>0</v>
      </c>
      <c r="IJV30" s="128">
        <f t="shared" si="101"/>
        <v>0</v>
      </c>
      <c r="IJW30" s="128">
        <f t="shared" si="101"/>
        <v>0</v>
      </c>
      <c r="IJX30" s="128">
        <f t="shared" si="101"/>
        <v>0</v>
      </c>
      <c r="IJY30" s="128">
        <f t="shared" si="101"/>
        <v>0</v>
      </c>
      <c r="IJZ30" s="128">
        <f t="shared" si="101"/>
        <v>0</v>
      </c>
      <c r="IKA30" s="128">
        <f t="shared" si="101"/>
        <v>0</v>
      </c>
      <c r="IKB30" s="128">
        <f t="shared" si="101"/>
        <v>0</v>
      </c>
      <c r="IKC30" s="128">
        <f t="shared" si="101"/>
        <v>0</v>
      </c>
      <c r="IKD30" s="128">
        <f t="shared" si="101"/>
        <v>0</v>
      </c>
      <c r="IKE30" s="128">
        <f t="shared" si="101"/>
        <v>0</v>
      </c>
      <c r="IKF30" s="128">
        <f t="shared" si="101"/>
        <v>0</v>
      </c>
      <c r="IKG30" s="128">
        <f t="shared" si="101"/>
        <v>0</v>
      </c>
      <c r="IKH30" s="128">
        <f t="shared" si="101"/>
        <v>0</v>
      </c>
      <c r="IKI30" s="128">
        <f t="shared" si="101"/>
        <v>0</v>
      </c>
      <c r="IKJ30" s="128">
        <f t="shared" si="101"/>
        <v>0</v>
      </c>
      <c r="IKK30" s="128">
        <f t="shared" si="101"/>
        <v>0</v>
      </c>
      <c r="IKL30" s="128">
        <f t="shared" si="101"/>
        <v>0</v>
      </c>
      <c r="IKM30" s="128">
        <f t="shared" si="101"/>
        <v>0</v>
      </c>
      <c r="IKN30" s="128">
        <f t="shared" si="101"/>
        <v>0</v>
      </c>
      <c r="IKO30" s="128">
        <f t="shared" si="101"/>
        <v>0</v>
      </c>
      <c r="IKP30" s="128">
        <f t="shared" si="101"/>
        <v>0</v>
      </c>
      <c r="IKQ30" s="128">
        <f t="shared" si="101"/>
        <v>0</v>
      </c>
      <c r="IKR30" s="128">
        <f t="shared" si="101"/>
        <v>0</v>
      </c>
      <c r="IKS30" s="128">
        <f t="shared" si="101"/>
        <v>0</v>
      </c>
      <c r="IKT30" s="128">
        <f t="shared" si="101"/>
        <v>0</v>
      </c>
      <c r="IKU30" s="128">
        <f t="shared" si="101"/>
        <v>0</v>
      </c>
      <c r="IKV30" s="128">
        <f t="shared" si="101"/>
        <v>0</v>
      </c>
      <c r="IKW30" s="128">
        <f t="shared" si="101"/>
        <v>0</v>
      </c>
      <c r="IKX30" s="128">
        <f t="shared" si="101"/>
        <v>0</v>
      </c>
      <c r="IKY30" s="128">
        <f t="shared" si="101"/>
        <v>0</v>
      </c>
      <c r="IKZ30" s="128">
        <f t="shared" si="101"/>
        <v>0</v>
      </c>
      <c r="ILA30" s="128">
        <f t="shared" si="101"/>
        <v>0</v>
      </c>
      <c r="ILB30" s="128">
        <f t="shared" si="101"/>
        <v>0</v>
      </c>
      <c r="ILC30" s="128">
        <f t="shared" si="101"/>
        <v>0</v>
      </c>
      <c r="ILD30" s="128">
        <f t="shared" si="101"/>
        <v>0</v>
      </c>
      <c r="ILE30" s="128">
        <f t="shared" si="101"/>
        <v>0</v>
      </c>
      <c r="ILF30" s="128">
        <f t="shared" si="101"/>
        <v>0</v>
      </c>
      <c r="ILG30" s="128">
        <f t="shared" ref="ILG30:INR30" si="102">SUM(ILG10:ILG29)</f>
        <v>0</v>
      </c>
      <c r="ILH30" s="128">
        <f t="shared" si="102"/>
        <v>0</v>
      </c>
      <c r="ILI30" s="128">
        <f t="shared" si="102"/>
        <v>0</v>
      </c>
      <c r="ILJ30" s="128">
        <f t="shared" si="102"/>
        <v>0</v>
      </c>
      <c r="ILK30" s="128">
        <f t="shared" si="102"/>
        <v>0</v>
      </c>
      <c r="ILL30" s="128">
        <f t="shared" si="102"/>
        <v>0</v>
      </c>
      <c r="ILM30" s="128">
        <f t="shared" si="102"/>
        <v>0</v>
      </c>
      <c r="ILN30" s="128">
        <f t="shared" si="102"/>
        <v>0</v>
      </c>
      <c r="ILO30" s="128">
        <f t="shared" si="102"/>
        <v>0</v>
      </c>
      <c r="ILP30" s="128">
        <f t="shared" si="102"/>
        <v>0</v>
      </c>
      <c r="ILQ30" s="128">
        <f t="shared" si="102"/>
        <v>0</v>
      </c>
      <c r="ILR30" s="128">
        <f t="shared" si="102"/>
        <v>0</v>
      </c>
      <c r="ILS30" s="128">
        <f t="shared" si="102"/>
        <v>0</v>
      </c>
      <c r="ILT30" s="128">
        <f t="shared" si="102"/>
        <v>0</v>
      </c>
      <c r="ILU30" s="128">
        <f t="shared" si="102"/>
        <v>0</v>
      </c>
      <c r="ILV30" s="128">
        <f t="shared" si="102"/>
        <v>0</v>
      </c>
      <c r="ILW30" s="128">
        <f t="shared" si="102"/>
        <v>0</v>
      </c>
      <c r="ILX30" s="128">
        <f t="shared" si="102"/>
        <v>0</v>
      </c>
      <c r="ILY30" s="128">
        <f t="shared" si="102"/>
        <v>0</v>
      </c>
      <c r="ILZ30" s="128">
        <f t="shared" si="102"/>
        <v>0</v>
      </c>
      <c r="IMA30" s="128">
        <f t="shared" si="102"/>
        <v>0</v>
      </c>
      <c r="IMB30" s="128">
        <f t="shared" si="102"/>
        <v>0</v>
      </c>
      <c r="IMC30" s="128">
        <f t="shared" si="102"/>
        <v>0</v>
      </c>
      <c r="IMD30" s="128">
        <f t="shared" si="102"/>
        <v>0</v>
      </c>
      <c r="IME30" s="128">
        <f t="shared" si="102"/>
        <v>0</v>
      </c>
      <c r="IMF30" s="128">
        <f t="shared" si="102"/>
        <v>0</v>
      </c>
      <c r="IMG30" s="128">
        <f t="shared" si="102"/>
        <v>0</v>
      </c>
      <c r="IMH30" s="128">
        <f t="shared" si="102"/>
        <v>0</v>
      </c>
      <c r="IMI30" s="128">
        <f t="shared" si="102"/>
        <v>0</v>
      </c>
      <c r="IMJ30" s="128">
        <f t="shared" si="102"/>
        <v>0</v>
      </c>
      <c r="IMK30" s="128">
        <f t="shared" si="102"/>
        <v>0</v>
      </c>
      <c r="IML30" s="128">
        <f t="shared" si="102"/>
        <v>0</v>
      </c>
      <c r="IMM30" s="128">
        <f t="shared" si="102"/>
        <v>0</v>
      </c>
      <c r="IMN30" s="128">
        <f t="shared" si="102"/>
        <v>0</v>
      </c>
      <c r="IMO30" s="128">
        <f t="shared" si="102"/>
        <v>0</v>
      </c>
      <c r="IMP30" s="128">
        <f t="shared" si="102"/>
        <v>0</v>
      </c>
      <c r="IMQ30" s="128">
        <f t="shared" si="102"/>
        <v>0</v>
      </c>
      <c r="IMR30" s="128">
        <f t="shared" si="102"/>
        <v>0</v>
      </c>
      <c r="IMS30" s="128">
        <f t="shared" si="102"/>
        <v>0</v>
      </c>
      <c r="IMT30" s="128">
        <f t="shared" si="102"/>
        <v>0</v>
      </c>
      <c r="IMU30" s="128">
        <f t="shared" si="102"/>
        <v>0</v>
      </c>
      <c r="IMV30" s="128">
        <f t="shared" si="102"/>
        <v>0</v>
      </c>
      <c r="IMW30" s="128">
        <f t="shared" si="102"/>
        <v>0</v>
      </c>
      <c r="IMX30" s="128">
        <f t="shared" si="102"/>
        <v>0</v>
      </c>
      <c r="IMY30" s="128">
        <f t="shared" si="102"/>
        <v>0</v>
      </c>
      <c r="IMZ30" s="128">
        <f t="shared" si="102"/>
        <v>0</v>
      </c>
      <c r="INA30" s="128">
        <f t="shared" si="102"/>
        <v>0</v>
      </c>
      <c r="INB30" s="128">
        <f t="shared" si="102"/>
        <v>0</v>
      </c>
      <c r="INC30" s="128">
        <f t="shared" si="102"/>
        <v>0</v>
      </c>
      <c r="IND30" s="128">
        <f t="shared" si="102"/>
        <v>0</v>
      </c>
      <c r="INE30" s="128">
        <f t="shared" si="102"/>
        <v>0</v>
      </c>
      <c r="INF30" s="128">
        <f t="shared" si="102"/>
        <v>0</v>
      </c>
      <c r="ING30" s="128">
        <f t="shared" si="102"/>
        <v>0</v>
      </c>
      <c r="INH30" s="128">
        <f t="shared" si="102"/>
        <v>0</v>
      </c>
      <c r="INI30" s="128">
        <f t="shared" si="102"/>
        <v>0</v>
      </c>
      <c r="INJ30" s="128">
        <f t="shared" si="102"/>
        <v>0</v>
      </c>
      <c r="INK30" s="128">
        <f t="shared" si="102"/>
        <v>0</v>
      </c>
      <c r="INL30" s="128">
        <f t="shared" si="102"/>
        <v>0</v>
      </c>
      <c r="INM30" s="128">
        <f t="shared" si="102"/>
        <v>0</v>
      </c>
      <c r="INN30" s="128">
        <f t="shared" si="102"/>
        <v>0</v>
      </c>
      <c r="INO30" s="128">
        <f t="shared" si="102"/>
        <v>0</v>
      </c>
      <c r="INP30" s="128">
        <f t="shared" si="102"/>
        <v>0</v>
      </c>
      <c r="INQ30" s="128">
        <f t="shared" si="102"/>
        <v>0</v>
      </c>
      <c r="INR30" s="128">
        <f t="shared" si="102"/>
        <v>0</v>
      </c>
      <c r="INS30" s="128">
        <f t="shared" ref="INS30:IQD30" si="103">SUM(INS10:INS29)</f>
        <v>0</v>
      </c>
      <c r="INT30" s="128">
        <f t="shared" si="103"/>
        <v>0</v>
      </c>
      <c r="INU30" s="128">
        <f t="shared" si="103"/>
        <v>0</v>
      </c>
      <c r="INV30" s="128">
        <f t="shared" si="103"/>
        <v>0</v>
      </c>
      <c r="INW30" s="128">
        <f t="shared" si="103"/>
        <v>0</v>
      </c>
      <c r="INX30" s="128">
        <f t="shared" si="103"/>
        <v>0</v>
      </c>
      <c r="INY30" s="128">
        <f t="shared" si="103"/>
        <v>0</v>
      </c>
      <c r="INZ30" s="128">
        <f t="shared" si="103"/>
        <v>0</v>
      </c>
      <c r="IOA30" s="128">
        <f t="shared" si="103"/>
        <v>0</v>
      </c>
      <c r="IOB30" s="128">
        <f t="shared" si="103"/>
        <v>0</v>
      </c>
      <c r="IOC30" s="128">
        <f t="shared" si="103"/>
        <v>0</v>
      </c>
      <c r="IOD30" s="128">
        <f t="shared" si="103"/>
        <v>0</v>
      </c>
      <c r="IOE30" s="128">
        <f t="shared" si="103"/>
        <v>0</v>
      </c>
      <c r="IOF30" s="128">
        <f t="shared" si="103"/>
        <v>0</v>
      </c>
      <c r="IOG30" s="128">
        <f t="shared" si="103"/>
        <v>0</v>
      </c>
      <c r="IOH30" s="128">
        <f t="shared" si="103"/>
        <v>0</v>
      </c>
      <c r="IOI30" s="128">
        <f t="shared" si="103"/>
        <v>0</v>
      </c>
      <c r="IOJ30" s="128">
        <f t="shared" si="103"/>
        <v>0</v>
      </c>
      <c r="IOK30" s="128">
        <f t="shared" si="103"/>
        <v>0</v>
      </c>
      <c r="IOL30" s="128">
        <f t="shared" si="103"/>
        <v>0</v>
      </c>
      <c r="IOM30" s="128">
        <f t="shared" si="103"/>
        <v>0</v>
      </c>
      <c r="ION30" s="128">
        <f t="shared" si="103"/>
        <v>0</v>
      </c>
      <c r="IOO30" s="128">
        <f t="shared" si="103"/>
        <v>0</v>
      </c>
      <c r="IOP30" s="128">
        <f t="shared" si="103"/>
        <v>0</v>
      </c>
      <c r="IOQ30" s="128">
        <f t="shared" si="103"/>
        <v>0</v>
      </c>
      <c r="IOR30" s="128">
        <f t="shared" si="103"/>
        <v>0</v>
      </c>
      <c r="IOS30" s="128">
        <f t="shared" si="103"/>
        <v>0</v>
      </c>
      <c r="IOT30" s="128">
        <f t="shared" si="103"/>
        <v>0</v>
      </c>
      <c r="IOU30" s="128">
        <f t="shared" si="103"/>
        <v>0</v>
      </c>
      <c r="IOV30" s="128">
        <f t="shared" si="103"/>
        <v>0</v>
      </c>
      <c r="IOW30" s="128">
        <f t="shared" si="103"/>
        <v>0</v>
      </c>
      <c r="IOX30" s="128">
        <f t="shared" si="103"/>
        <v>0</v>
      </c>
      <c r="IOY30" s="128">
        <f t="shared" si="103"/>
        <v>0</v>
      </c>
      <c r="IOZ30" s="128">
        <f t="shared" si="103"/>
        <v>0</v>
      </c>
      <c r="IPA30" s="128">
        <f t="shared" si="103"/>
        <v>0</v>
      </c>
      <c r="IPB30" s="128">
        <f t="shared" si="103"/>
        <v>0</v>
      </c>
      <c r="IPC30" s="128">
        <f t="shared" si="103"/>
        <v>0</v>
      </c>
      <c r="IPD30" s="128">
        <f t="shared" si="103"/>
        <v>0</v>
      </c>
      <c r="IPE30" s="128">
        <f t="shared" si="103"/>
        <v>0</v>
      </c>
      <c r="IPF30" s="128">
        <f t="shared" si="103"/>
        <v>0</v>
      </c>
      <c r="IPG30" s="128">
        <f t="shared" si="103"/>
        <v>0</v>
      </c>
      <c r="IPH30" s="128">
        <f t="shared" si="103"/>
        <v>0</v>
      </c>
      <c r="IPI30" s="128">
        <f t="shared" si="103"/>
        <v>0</v>
      </c>
      <c r="IPJ30" s="128">
        <f t="shared" si="103"/>
        <v>0</v>
      </c>
      <c r="IPK30" s="128">
        <f t="shared" si="103"/>
        <v>0</v>
      </c>
      <c r="IPL30" s="128">
        <f t="shared" si="103"/>
        <v>0</v>
      </c>
      <c r="IPM30" s="128">
        <f t="shared" si="103"/>
        <v>0</v>
      </c>
      <c r="IPN30" s="128">
        <f t="shared" si="103"/>
        <v>0</v>
      </c>
      <c r="IPO30" s="128">
        <f t="shared" si="103"/>
        <v>0</v>
      </c>
      <c r="IPP30" s="128">
        <f t="shared" si="103"/>
        <v>0</v>
      </c>
      <c r="IPQ30" s="128">
        <f t="shared" si="103"/>
        <v>0</v>
      </c>
      <c r="IPR30" s="128">
        <f t="shared" si="103"/>
        <v>0</v>
      </c>
      <c r="IPS30" s="128">
        <f t="shared" si="103"/>
        <v>0</v>
      </c>
      <c r="IPT30" s="128">
        <f t="shared" si="103"/>
        <v>0</v>
      </c>
      <c r="IPU30" s="128">
        <f t="shared" si="103"/>
        <v>0</v>
      </c>
      <c r="IPV30" s="128">
        <f t="shared" si="103"/>
        <v>0</v>
      </c>
      <c r="IPW30" s="128">
        <f t="shared" si="103"/>
        <v>0</v>
      </c>
      <c r="IPX30" s="128">
        <f t="shared" si="103"/>
        <v>0</v>
      </c>
      <c r="IPY30" s="128">
        <f t="shared" si="103"/>
        <v>0</v>
      </c>
      <c r="IPZ30" s="128">
        <f t="shared" si="103"/>
        <v>0</v>
      </c>
      <c r="IQA30" s="128">
        <f t="shared" si="103"/>
        <v>0</v>
      </c>
      <c r="IQB30" s="128">
        <f t="shared" si="103"/>
        <v>0</v>
      </c>
      <c r="IQC30" s="128">
        <f t="shared" si="103"/>
        <v>0</v>
      </c>
      <c r="IQD30" s="128">
        <f t="shared" si="103"/>
        <v>0</v>
      </c>
      <c r="IQE30" s="128">
        <f t="shared" ref="IQE30:ISP30" si="104">SUM(IQE10:IQE29)</f>
        <v>0</v>
      </c>
      <c r="IQF30" s="128">
        <f t="shared" si="104"/>
        <v>0</v>
      </c>
      <c r="IQG30" s="128">
        <f t="shared" si="104"/>
        <v>0</v>
      </c>
      <c r="IQH30" s="128">
        <f t="shared" si="104"/>
        <v>0</v>
      </c>
      <c r="IQI30" s="128">
        <f t="shared" si="104"/>
        <v>0</v>
      </c>
      <c r="IQJ30" s="128">
        <f t="shared" si="104"/>
        <v>0</v>
      </c>
      <c r="IQK30" s="128">
        <f t="shared" si="104"/>
        <v>0</v>
      </c>
      <c r="IQL30" s="128">
        <f t="shared" si="104"/>
        <v>0</v>
      </c>
      <c r="IQM30" s="128">
        <f t="shared" si="104"/>
        <v>0</v>
      </c>
      <c r="IQN30" s="128">
        <f t="shared" si="104"/>
        <v>0</v>
      </c>
      <c r="IQO30" s="128">
        <f t="shared" si="104"/>
        <v>0</v>
      </c>
      <c r="IQP30" s="128">
        <f t="shared" si="104"/>
        <v>0</v>
      </c>
      <c r="IQQ30" s="128">
        <f t="shared" si="104"/>
        <v>0</v>
      </c>
      <c r="IQR30" s="128">
        <f t="shared" si="104"/>
        <v>0</v>
      </c>
      <c r="IQS30" s="128">
        <f t="shared" si="104"/>
        <v>0</v>
      </c>
      <c r="IQT30" s="128">
        <f t="shared" si="104"/>
        <v>0</v>
      </c>
      <c r="IQU30" s="128">
        <f t="shared" si="104"/>
        <v>0</v>
      </c>
      <c r="IQV30" s="128">
        <f t="shared" si="104"/>
        <v>0</v>
      </c>
      <c r="IQW30" s="128">
        <f t="shared" si="104"/>
        <v>0</v>
      </c>
      <c r="IQX30" s="128">
        <f t="shared" si="104"/>
        <v>0</v>
      </c>
      <c r="IQY30" s="128">
        <f t="shared" si="104"/>
        <v>0</v>
      </c>
      <c r="IQZ30" s="128">
        <f t="shared" si="104"/>
        <v>0</v>
      </c>
      <c r="IRA30" s="128">
        <f t="shared" si="104"/>
        <v>0</v>
      </c>
      <c r="IRB30" s="128">
        <f t="shared" si="104"/>
        <v>0</v>
      </c>
      <c r="IRC30" s="128">
        <f t="shared" si="104"/>
        <v>0</v>
      </c>
      <c r="IRD30" s="128">
        <f t="shared" si="104"/>
        <v>0</v>
      </c>
      <c r="IRE30" s="128">
        <f t="shared" si="104"/>
        <v>0</v>
      </c>
      <c r="IRF30" s="128">
        <f t="shared" si="104"/>
        <v>0</v>
      </c>
      <c r="IRG30" s="128">
        <f t="shared" si="104"/>
        <v>0</v>
      </c>
      <c r="IRH30" s="128">
        <f t="shared" si="104"/>
        <v>0</v>
      </c>
      <c r="IRI30" s="128">
        <f t="shared" si="104"/>
        <v>0</v>
      </c>
      <c r="IRJ30" s="128">
        <f t="shared" si="104"/>
        <v>0</v>
      </c>
      <c r="IRK30" s="128">
        <f t="shared" si="104"/>
        <v>0</v>
      </c>
      <c r="IRL30" s="128">
        <f t="shared" si="104"/>
        <v>0</v>
      </c>
      <c r="IRM30" s="128">
        <f t="shared" si="104"/>
        <v>0</v>
      </c>
      <c r="IRN30" s="128">
        <f t="shared" si="104"/>
        <v>0</v>
      </c>
      <c r="IRO30" s="128">
        <f t="shared" si="104"/>
        <v>0</v>
      </c>
      <c r="IRP30" s="128">
        <f t="shared" si="104"/>
        <v>0</v>
      </c>
      <c r="IRQ30" s="128">
        <f t="shared" si="104"/>
        <v>0</v>
      </c>
      <c r="IRR30" s="128">
        <f t="shared" si="104"/>
        <v>0</v>
      </c>
      <c r="IRS30" s="128">
        <f t="shared" si="104"/>
        <v>0</v>
      </c>
      <c r="IRT30" s="128">
        <f t="shared" si="104"/>
        <v>0</v>
      </c>
      <c r="IRU30" s="128">
        <f t="shared" si="104"/>
        <v>0</v>
      </c>
      <c r="IRV30" s="128">
        <f t="shared" si="104"/>
        <v>0</v>
      </c>
      <c r="IRW30" s="128">
        <f t="shared" si="104"/>
        <v>0</v>
      </c>
      <c r="IRX30" s="128">
        <f t="shared" si="104"/>
        <v>0</v>
      </c>
      <c r="IRY30" s="128">
        <f t="shared" si="104"/>
        <v>0</v>
      </c>
      <c r="IRZ30" s="128">
        <f t="shared" si="104"/>
        <v>0</v>
      </c>
      <c r="ISA30" s="128">
        <f t="shared" si="104"/>
        <v>0</v>
      </c>
      <c r="ISB30" s="128">
        <f t="shared" si="104"/>
        <v>0</v>
      </c>
      <c r="ISC30" s="128">
        <f t="shared" si="104"/>
        <v>0</v>
      </c>
      <c r="ISD30" s="128">
        <f t="shared" si="104"/>
        <v>0</v>
      </c>
      <c r="ISE30" s="128">
        <f t="shared" si="104"/>
        <v>0</v>
      </c>
      <c r="ISF30" s="128">
        <f t="shared" si="104"/>
        <v>0</v>
      </c>
      <c r="ISG30" s="128">
        <f t="shared" si="104"/>
        <v>0</v>
      </c>
      <c r="ISH30" s="128">
        <f t="shared" si="104"/>
        <v>0</v>
      </c>
      <c r="ISI30" s="128">
        <f t="shared" si="104"/>
        <v>0</v>
      </c>
      <c r="ISJ30" s="128">
        <f t="shared" si="104"/>
        <v>0</v>
      </c>
      <c r="ISK30" s="128">
        <f t="shared" si="104"/>
        <v>0</v>
      </c>
      <c r="ISL30" s="128">
        <f t="shared" si="104"/>
        <v>0</v>
      </c>
      <c r="ISM30" s="128">
        <f t="shared" si="104"/>
        <v>0</v>
      </c>
      <c r="ISN30" s="128">
        <f t="shared" si="104"/>
        <v>0</v>
      </c>
      <c r="ISO30" s="128">
        <f t="shared" si="104"/>
        <v>0</v>
      </c>
      <c r="ISP30" s="128">
        <f t="shared" si="104"/>
        <v>0</v>
      </c>
      <c r="ISQ30" s="128">
        <f t="shared" ref="ISQ30:IVB30" si="105">SUM(ISQ10:ISQ29)</f>
        <v>0</v>
      </c>
      <c r="ISR30" s="128">
        <f t="shared" si="105"/>
        <v>0</v>
      </c>
      <c r="ISS30" s="128">
        <f t="shared" si="105"/>
        <v>0</v>
      </c>
      <c r="IST30" s="128">
        <f t="shared" si="105"/>
        <v>0</v>
      </c>
      <c r="ISU30" s="128">
        <f t="shared" si="105"/>
        <v>0</v>
      </c>
      <c r="ISV30" s="128">
        <f t="shared" si="105"/>
        <v>0</v>
      </c>
      <c r="ISW30" s="128">
        <f t="shared" si="105"/>
        <v>0</v>
      </c>
      <c r="ISX30" s="128">
        <f t="shared" si="105"/>
        <v>0</v>
      </c>
      <c r="ISY30" s="128">
        <f t="shared" si="105"/>
        <v>0</v>
      </c>
      <c r="ISZ30" s="128">
        <f t="shared" si="105"/>
        <v>0</v>
      </c>
      <c r="ITA30" s="128">
        <f t="shared" si="105"/>
        <v>0</v>
      </c>
      <c r="ITB30" s="128">
        <f t="shared" si="105"/>
        <v>0</v>
      </c>
      <c r="ITC30" s="128">
        <f t="shared" si="105"/>
        <v>0</v>
      </c>
      <c r="ITD30" s="128">
        <f t="shared" si="105"/>
        <v>0</v>
      </c>
      <c r="ITE30" s="128">
        <f t="shared" si="105"/>
        <v>0</v>
      </c>
      <c r="ITF30" s="128">
        <f t="shared" si="105"/>
        <v>0</v>
      </c>
      <c r="ITG30" s="128">
        <f t="shared" si="105"/>
        <v>0</v>
      </c>
      <c r="ITH30" s="128">
        <f t="shared" si="105"/>
        <v>0</v>
      </c>
      <c r="ITI30" s="128">
        <f t="shared" si="105"/>
        <v>0</v>
      </c>
      <c r="ITJ30" s="128">
        <f t="shared" si="105"/>
        <v>0</v>
      </c>
      <c r="ITK30" s="128">
        <f t="shared" si="105"/>
        <v>0</v>
      </c>
      <c r="ITL30" s="128">
        <f t="shared" si="105"/>
        <v>0</v>
      </c>
      <c r="ITM30" s="128">
        <f t="shared" si="105"/>
        <v>0</v>
      </c>
      <c r="ITN30" s="128">
        <f t="shared" si="105"/>
        <v>0</v>
      </c>
      <c r="ITO30" s="128">
        <f t="shared" si="105"/>
        <v>0</v>
      </c>
      <c r="ITP30" s="128">
        <f t="shared" si="105"/>
        <v>0</v>
      </c>
      <c r="ITQ30" s="128">
        <f t="shared" si="105"/>
        <v>0</v>
      </c>
      <c r="ITR30" s="128">
        <f t="shared" si="105"/>
        <v>0</v>
      </c>
      <c r="ITS30" s="128">
        <f t="shared" si="105"/>
        <v>0</v>
      </c>
      <c r="ITT30" s="128">
        <f t="shared" si="105"/>
        <v>0</v>
      </c>
      <c r="ITU30" s="128">
        <f t="shared" si="105"/>
        <v>0</v>
      </c>
      <c r="ITV30" s="128">
        <f t="shared" si="105"/>
        <v>0</v>
      </c>
      <c r="ITW30" s="128">
        <f t="shared" si="105"/>
        <v>0</v>
      </c>
      <c r="ITX30" s="128">
        <f t="shared" si="105"/>
        <v>0</v>
      </c>
      <c r="ITY30" s="128">
        <f t="shared" si="105"/>
        <v>0</v>
      </c>
      <c r="ITZ30" s="128">
        <f t="shared" si="105"/>
        <v>0</v>
      </c>
      <c r="IUA30" s="128">
        <f t="shared" si="105"/>
        <v>0</v>
      </c>
      <c r="IUB30" s="128">
        <f t="shared" si="105"/>
        <v>0</v>
      </c>
      <c r="IUC30" s="128">
        <f t="shared" si="105"/>
        <v>0</v>
      </c>
      <c r="IUD30" s="128">
        <f t="shared" si="105"/>
        <v>0</v>
      </c>
      <c r="IUE30" s="128">
        <f t="shared" si="105"/>
        <v>0</v>
      </c>
      <c r="IUF30" s="128">
        <f t="shared" si="105"/>
        <v>0</v>
      </c>
      <c r="IUG30" s="128">
        <f t="shared" si="105"/>
        <v>0</v>
      </c>
      <c r="IUH30" s="128">
        <f t="shared" si="105"/>
        <v>0</v>
      </c>
      <c r="IUI30" s="128">
        <f t="shared" si="105"/>
        <v>0</v>
      </c>
      <c r="IUJ30" s="128">
        <f t="shared" si="105"/>
        <v>0</v>
      </c>
      <c r="IUK30" s="128">
        <f t="shared" si="105"/>
        <v>0</v>
      </c>
      <c r="IUL30" s="128">
        <f t="shared" si="105"/>
        <v>0</v>
      </c>
      <c r="IUM30" s="128">
        <f t="shared" si="105"/>
        <v>0</v>
      </c>
      <c r="IUN30" s="128">
        <f t="shared" si="105"/>
        <v>0</v>
      </c>
      <c r="IUO30" s="128">
        <f t="shared" si="105"/>
        <v>0</v>
      </c>
      <c r="IUP30" s="128">
        <f t="shared" si="105"/>
        <v>0</v>
      </c>
      <c r="IUQ30" s="128">
        <f t="shared" si="105"/>
        <v>0</v>
      </c>
      <c r="IUR30" s="128">
        <f t="shared" si="105"/>
        <v>0</v>
      </c>
      <c r="IUS30" s="128">
        <f t="shared" si="105"/>
        <v>0</v>
      </c>
      <c r="IUT30" s="128">
        <f t="shared" si="105"/>
        <v>0</v>
      </c>
      <c r="IUU30" s="128">
        <f t="shared" si="105"/>
        <v>0</v>
      </c>
      <c r="IUV30" s="128">
        <f t="shared" si="105"/>
        <v>0</v>
      </c>
      <c r="IUW30" s="128">
        <f t="shared" si="105"/>
        <v>0</v>
      </c>
      <c r="IUX30" s="128">
        <f t="shared" si="105"/>
        <v>0</v>
      </c>
      <c r="IUY30" s="128">
        <f t="shared" si="105"/>
        <v>0</v>
      </c>
      <c r="IUZ30" s="128">
        <f t="shared" si="105"/>
        <v>0</v>
      </c>
      <c r="IVA30" s="128">
        <f t="shared" si="105"/>
        <v>0</v>
      </c>
      <c r="IVB30" s="128">
        <f t="shared" si="105"/>
        <v>0</v>
      </c>
      <c r="IVC30" s="128">
        <f t="shared" ref="IVC30:IXN30" si="106">SUM(IVC10:IVC29)</f>
        <v>0</v>
      </c>
      <c r="IVD30" s="128">
        <f t="shared" si="106"/>
        <v>0</v>
      </c>
      <c r="IVE30" s="128">
        <f t="shared" si="106"/>
        <v>0</v>
      </c>
      <c r="IVF30" s="128">
        <f t="shared" si="106"/>
        <v>0</v>
      </c>
      <c r="IVG30" s="128">
        <f t="shared" si="106"/>
        <v>0</v>
      </c>
      <c r="IVH30" s="128">
        <f t="shared" si="106"/>
        <v>0</v>
      </c>
      <c r="IVI30" s="128">
        <f t="shared" si="106"/>
        <v>0</v>
      </c>
      <c r="IVJ30" s="128">
        <f t="shared" si="106"/>
        <v>0</v>
      </c>
      <c r="IVK30" s="128">
        <f t="shared" si="106"/>
        <v>0</v>
      </c>
      <c r="IVL30" s="128">
        <f t="shared" si="106"/>
        <v>0</v>
      </c>
      <c r="IVM30" s="128">
        <f t="shared" si="106"/>
        <v>0</v>
      </c>
      <c r="IVN30" s="128">
        <f t="shared" si="106"/>
        <v>0</v>
      </c>
      <c r="IVO30" s="128">
        <f t="shared" si="106"/>
        <v>0</v>
      </c>
      <c r="IVP30" s="128">
        <f t="shared" si="106"/>
        <v>0</v>
      </c>
      <c r="IVQ30" s="128">
        <f t="shared" si="106"/>
        <v>0</v>
      </c>
      <c r="IVR30" s="128">
        <f t="shared" si="106"/>
        <v>0</v>
      </c>
      <c r="IVS30" s="128">
        <f t="shared" si="106"/>
        <v>0</v>
      </c>
      <c r="IVT30" s="128">
        <f t="shared" si="106"/>
        <v>0</v>
      </c>
      <c r="IVU30" s="128">
        <f t="shared" si="106"/>
        <v>0</v>
      </c>
      <c r="IVV30" s="128">
        <f t="shared" si="106"/>
        <v>0</v>
      </c>
      <c r="IVW30" s="128">
        <f t="shared" si="106"/>
        <v>0</v>
      </c>
      <c r="IVX30" s="128">
        <f t="shared" si="106"/>
        <v>0</v>
      </c>
      <c r="IVY30" s="128">
        <f t="shared" si="106"/>
        <v>0</v>
      </c>
      <c r="IVZ30" s="128">
        <f t="shared" si="106"/>
        <v>0</v>
      </c>
      <c r="IWA30" s="128">
        <f t="shared" si="106"/>
        <v>0</v>
      </c>
      <c r="IWB30" s="128">
        <f t="shared" si="106"/>
        <v>0</v>
      </c>
      <c r="IWC30" s="128">
        <f t="shared" si="106"/>
        <v>0</v>
      </c>
      <c r="IWD30" s="128">
        <f t="shared" si="106"/>
        <v>0</v>
      </c>
      <c r="IWE30" s="128">
        <f t="shared" si="106"/>
        <v>0</v>
      </c>
      <c r="IWF30" s="128">
        <f t="shared" si="106"/>
        <v>0</v>
      </c>
      <c r="IWG30" s="128">
        <f t="shared" si="106"/>
        <v>0</v>
      </c>
      <c r="IWH30" s="128">
        <f t="shared" si="106"/>
        <v>0</v>
      </c>
      <c r="IWI30" s="128">
        <f t="shared" si="106"/>
        <v>0</v>
      </c>
      <c r="IWJ30" s="128">
        <f t="shared" si="106"/>
        <v>0</v>
      </c>
      <c r="IWK30" s="128">
        <f t="shared" si="106"/>
        <v>0</v>
      </c>
      <c r="IWL30" s="128">
        <f t="shared" si="106"/>
        <v>0</v>
      </c>
      <c r="IWM30" s="128">
        <f t="shared" si="106"/>
        <v>0</v>
      </c>
      <c r="IWN30" s="128">
        <f t="shared" si="106"/>
        <v>0</v>
      </c>
      <c r="IWO30" s="128">
        <f t="shared" si="106"/>
        <v>0</v>
      </c>
      <c r="IWP30" s="128">
        <f t="shared" si="106"/>
        <v>0</v>
      </c>
      <c r="IWQ30" s="128">
        <f t="shared" si="106"/>
        <v>0</v>
      </c>
      <c r="IWR30" s="128">
        <f t="shared" si="106"/>
        <v>0</v>
      </c>
      <c r="IWS30" s="128">
        <f t="shared" si="106"/>
        <v>0</v>
      </c>
      <c r="IWT30" s="128">
        <f t="shared" si="106"/>
        <v>0</v>
      </c>
      <c r="IWU30" s="128">
        <f t="shared" si="106"/>
        <v>0</v>
      </c>
      <c r="IWV30" s="128">
        <f t="shared" si="106"/>
        <v>0</v>
      </c>
      <c r="IWW30" s="128">
        <f t="shared" si="106"/>
        <v>0</v>
      </c>
      <c r="IWX30" s="128">
        <f t="shared" si="106"/>
        <v>0</v>
      </c>
      <c r="IWY30" s="128">
        <f t="shared" si="106"/>
        <v>0</v>
      </c>
      <c r="IWZ30" s="128">
        <f t="shared" si="106"/>
        <v>0</v>
      </c>
      <c r="IXA30" s="128">
        <f t="shared" si="106"/>
        <v>0</v>
      </c>
      <c r="IXB30" s="128">
        <f t="shared" si="106"/>
        <v>0</v>
      </c>
      <c r="IXC30" s="128">
        <f t="shared" si="106"/>
        <v>0</v>
      </c>
      <c r="IXD30" s="128">
        <f t="shared" si="106"/>
        <v>0</v>
      </c>
      <c r="IXE30" s="128">
        <f t="shared" si="106"/>
        <v>0</v>
      </c>
      <c r="IXF30" s="128">
        <f t="shared" si="106"/>
        <v>0</v>
      </c>
      <c r="IXG30" s="128">
        <f t="shared" si="106"/>
        <v>0</v>
      </c>
      <c r="IXH30" s="128">
        <f t="shared" si="106"/>
        <v>0</v>
      </c>
      <c r="IXI30" s="128">
        <f t="shared" si="106"/>
        <v>0</v>
      </c>
      <c r="IXJ30" s="128">
        <f t="shared" si="106"/>
        <v>0</v>
      </c>
      <c r="IXK30" s="128">
        <f t="shared" si="106"/>
        <v>0</v>
      </c>
      <c r="IXL30" s="128">
        <f t="shared" si="106"/>
        <v>0</v>
      </c>
      <c r="IXM30" s="128">
        <f t="shared" si="106"/>
        <v>0</v>
      </c>
      <c r="IXN30" s="128">
        <f t="shared" si="106"/>
        <v>0</v>
      </c>
      <c r="IXO30" s="128">
        <f t="shared" ref="IXO30:IZZ30" si="107">SUM(IXO10:IXO29)</f>
        <v>0</v>
      </c>
      <c r="IXP30" s="128">
        <f t="shared" si="107"/>
        <v>0</v>
      </c>
      <c r="IXQ30" s="128">
        <f t="shared" si="107"/>
        <v>0</v>
      </c>
      <c r="IXR30" s="128">
        <f t="shared" si="107"/>
        <v>0</v>
      </c>
      <c r="IXS30" s="128">
        <f t="shared" si="107"/>
        <v>0</v>
      </c>
      <c r="IXT30" s="128">
        <f t="shared" si="107"/>
        <v>0</v>
      </c>
      <c r="IXU30" s="128">
        <f t="shared" si="107"/>
        <v>0</v>
      </c>
      <c r="IXV30" s="128">
        <f t="shared" si="107"/>
        <v>0</v>
      </c>
      <c r="IXW30" s="128">
        <f t="shared" si="107"/>
        <v>0</v>
      </c>
      <c r="IXX30" s="128">
        <f t="shared" si="107"/>
        <v>0</v>
      </c>
      <c r="IXY30" s="128">
        <f t="shared" si="107"/>
        <v>0</v>
      </c>
      <c r="IXZ30" s="128">
        <f t="shared" si="107"/>
        <v>0</v>
      </c>
      <c r="IYA30" s="128">
        <f t="shared" si="107"/>
        <v>0</v>
      </c>
      <c r="IYB30" s="128">
        <f t="shared" si="107"/>
        <v>0</v>
      </c>
      <c r="IYC30" s="128">
        <f t="shared" si="107"/>
        <v>0</v>
      </c>
      <c r="IYD30" s="128">
        <f t="shared" si="107"/>
        <v>0</v>
      </c>
      <c r="IYE30" s="128">
        <f t="shared" si="107"/>
        <v>0</v>
      </c>
      <c r="IYF30" s="128">
        <f t="shared" si="107"/>
        <v>0</v>
      </c>
      <c r="IYG30" s="128">
        <f t="shared" si="107"/>
        <v>0</v>
      </c>
      <c r="IYH30" s="128">
        <f t="shared" si="107"/>
        <v>0</v>
      </c>
      <c r="IYI30" s="128">
        <f t="shared" si="107"/>
        <v>0</v>
      </c>
      <c r="IYJ30" s="128">
        <f t="shared" si="107"/>
        <v>0</v>
      </c>
      <c r="IYK30" s="128">
        <f t="shared" si="107"/>
        <v>0</v>
      </c>
      <c r="IYL30" s="128">
        <f t="shared" si="107"/>
        <v>0</v>
      </c>
      <c r="IYM30" s="128">
        <f t="shared" si="107"/>
        <v>0</v>
      </c>
      <c r="IYN30" s="128">
        <f t="shared" si="107"/>
        <v>0</v>
      </c>
      <c r="IYO30" s="128">
        <f t="shared" si="107"/>
        <v>0</v>
      </c>
      <c r="IYP30" s="128">
        <f t="shared" si="107"/>
        <v>0</v>
      </c>
      <c r="IYQ30" s="128">
        <f t="shared" si="107"/>
        <v>0</v>
      </c>
      <c r="IYR30" s="128">
        <f t="shared" si="107"/>
        <v>0</v>
      </c>
      <c r="IYS30" s="128">
        <f t="shared" si="107"/>
        <v>0</v>
      </c>
      <c r="IYT30" s="128">
        <f t="shared" si="107"/>
        <v>0</v>
      </c>
      <c r="IYU30" s="128">
        <f t="shared" si="107"/>
        <v>0</v>
      </c>
      <c r="IYV30" s="128">
        <f t="shared" si="107"/>
        <v>0</v>
      </c>
      <c r="IYW30" s="128">
        <f t="shared" si="107"/>
        <v>0</v>
      </c>
      <c r="IYX30" s="128">
        <f t="shared" si="107"/>
        <v>0</v>
      </c>
      <c r="IYY30" s="128">
        <f t="shared" si="107"/>
        <v>0</v>
      </c>
      <c r="IYZ30" s="128">
        <f t="shared" si="107"/>
        <v>0</v>
      </c>
      <c r="IZA30" s="128">
        <f t="shared" si="107"/>
        <v>0</v>
      </c>
      <c r="IZB30" s="128">
        <f t="shared" si="107"/>
        <v>0</v>
      </c>
      <c r="IZC30" s="128">
        <f t="shared" si="107"/>
        <v>0</v>
      </c>
      <c r="IZD30" s="128">
        <f t="shared" si="107"/>
        <v>0</v>
      </c>
      <c r="IZE30" s="128">
        <f t="shared" si="107"/>
        <v>0</v>
      </c>
      <c r="IZF30" s="128">
        <f t="shared" si="107"/>
        <v>0</v>
      </c>
      <c r="IZG30" s="128">
        <f t="shared" si="107"/>
        <v>0</v>
      </c>
      <c r="IZH30" s="128">
        <f t="shared" si="107"/>
        <v>0</v>
      </c>
      <c r="IZI30" s="128">
        <f t="shared" si="107"/>
        <v>0</v>
      </c>
      <c r="IZJ30" s="128">
        <f t="shared" si="107"/>
        <v>0</v>
      </c>
      <c r="IZK30" s="128">
        <f t="shared" si="107"/>
        <v>0</v>
      </c>
      <c r="IZL30" s="128">
        <f t="shared" si="107"/>
        <v>0</v>
      </c>
      <c r="IZM30" s="128">
        <f t="shared" si="107"/>
        <v>0</v>
      </c>
      <c r="IZN30" s="128">
        <f t="shared" si="107"/>
        <v>0</v>
      </c>
      <c r="IZO30" s="128">
        <f t="shared" si="107"/>
        <v>0</v>
      </c>
      <c r="IZP30" s="128">
        <f t="shared" si="107"/>
        <v>0</v>
      </c>
      <c r="IZQ30" s="128">
        <f t="shared" si="107"/>
        <v>0</v>
      </c>
      <c r="IZR30" s="128">
        <f t="shared" si="107"/>
        <v>0</v>
      </c>
      <c r="IZS30" s="128">
        <f t="shared" si="107"/>
        <v>0</v>
      </c>
      <c r="IZT30" s="128">
        <f t="shared" si="107"/>
        <v>0</v>
      </c>
      <c r="IZU30" s="128">
        <f t="shared" si="107"/>
        <v>0</v>
      </c>
      <c r="IZV30" s="128">
        <f t="shared" si="107"/>
        <v>0</v>
      </c>
      <c r="IZW30" s="128">
        <f t="shared" si="107"/>
        <v>0</v>
      </c>
      <c r="IZX30" s="128">
        <f t="shared" si="107"/>
        <v>0</v>
      </c>
      <c r="IZY30" s="128">
        <f t="shared" si="107"/>
        <v>0</v>
      </c>
      <c r="IZZ30" s="128">
        <f t="shared" si="107"/>
        <v>0</v>
      </c>
      <c r="JAA30" s="128">
        <f t="shared" ref="JAA30:JCL30" si="108">SUM(JAA10:JAA29)</f>
        <v>0</v>
      </c>
      <c r="JAB30" s="128">
        <f t="shared" si="108"/>
        <v>0</v>
      </c>
      <c r="JAC30" s="128">
        <f t="shared" si="108"/>
        <v>0</v>
      </c>
      <c r="JAD30" s="128">
        <f t="shared" si="108"/>
        <v>0</v>
      </c>
      <c r="JAE30" s="128">
        <f t="shared" si="108"/>
        <v>0</v>
      </c>
      <c r="JAF30" s="128">
        <f t="shared" si="108"/>
        <v>0</v>
      </c>
      <c r="JAG30" s="128">
        <f t="shared" si="108"/>
        <v>0</v>
      </c>
      <c r="JAH30" s="128">
        <f t="shared" si="108"/>
        <v>0</v>
      </c>
      <c r="JAI30" s="128">
        <f t="shared" si="108"/>
        <v>0</v>
      </c>
      <c r="JAJ30" s="128">
        <f t="shared" si="108"/>
        <v>0</v>
      </c>
      <c r="JAK30" s="128">
        <f t="shared" si="108"/>
        <v>0</v>
      </c>
      <c r="JAL30" s="128">
        <f t="shared" si="108"/>
        <v>0</v>
      </c>
      <c r="JAM30" s="128">
        <f t="shared" si="108"/>
        <v>0</v>
      </c>
      <c r="JAN30" s="128">
        <f t="shared" si="108"/>
        <v>0</v>
      </c>
      <c r="JAO30" s="128">
        <f t="shared" si="108"/>
        <v>0</v>
      </c>
      <c r="JAP30" s="128">
        <f t="shared" si="108"/>
        <v>0</v>
      </c>
      <c r="JAQ30" s="128">
        <f t="shared" si="108"/>
        <v>0</v>
      </c>
      <c r="JAR30" s="128">
        <f t="shared" si="108"/>
        <v>0</v>
      </c>
      <c r="JAS30" s="128">
        <f t="shared" si="108"/>
        <v>0</v>
      </c>
      <c r="JAT30" s="128">
        <f t="shared" si="108"/>
        <v>0</v>
      </c>
      <c r="JAU30" s="128">
        <f t="shared" si="108"/>
        <v>0</v>
      </c>
      <c r="JAV30" s="128">
        <f t="shared" si="108"/>
        <v>0</v>
      </c>
      <c r="JAW30" s="128">
        <f t="shared" si="108"/>
        <v>0</v>
      </c>
      <c r="JAX30" s="128">
        <f t="shared" si="108"/>
        <v>0</v>
      </c>
      <c r="JAY30" s="128">
        <f t="shared" si="108"/>
        <v>0</v>
      </c>
      <c r="JAZ30" s="128">
        <f t="shared" si="108"/>
        <v>0</v>
      </c>
      <c r="JBA30" s="128">
        <f t="shared" si="108"/>
        <v>0</v>
      </c>
      <c r="JBB30" s="128">
        <f t="shared" si="108"/>
        <v>0</v>
      </c>
      <c r="JBC30" s="128">
        <f t="shared" si="108"/>
        <v>0</v>
      </c>
      <c r="JBD30" s="128">
        <f t="shared" si="108"/>
        <v>0</v>
      </c>
      <c r="JBE30" s="128">
        <f t="shared" si="108"/>
        <v>0</v>
      </c>
      <c r="JBF30" s="128">
        <f t="shared" si="108"/>
        <v>0</v>
      </c>
      <c r="JBG30" s="128">
        <f t="shared" si="108"/>
        <v>0</v>
      </c>
      <c r="JBH30" s="128">
        <f t="shared" si="108"/>
        <v>0</v>
      </c>
      <c r="JBI30" s="128">
        <f t="shared" si="108"/>
        <v>0</v>
      </c>
      <c r="JBJ30" s="128">
        <f t="shared" si="108"/>
        <v>0</v>
      </c>
      <c r="JBK30" s="128">
        <f t="shared" si="108"/>
        <v>0</v>
      </c>
      <c r="JBL30" s="128">
        <f t="shared" si="108"/>
        <v>0</v>
      </c>
      <c r="JBM30" s="128">
        <f t="shared" si="108"/>
        <v>0</v>
      </c>
      <c r="JBN30" s="128">
        <f t="shared" si="108"/>
        <v>0</v>
      </c>
      <c r="JBO30" s="128">
        <f t="shared" si="108"/>
        <v>0</v>
      </c>
      <c r="JBP30" s="128">
        <f t="shared" si="108"/>
        <v>0</v>
      </c>
      <c r="JBQ30" s="128">
        <f t="shared" si="108"/>
        <v>0</v>
      </c>
      <c r="JBR30" s="128">
        <f t="shared" si="108"/>
        <v>0</v>
      </c>
      <c r="JBS30" s="128">
        <f t="shared" si="108"/>
        <v>0</v>
      </c>
      <c r="JBT30" s="128">
        <f t="shared" si="108"/>
        <v>0</v>
      </c>
      <c r="JBU30" s="128">
        <f t="shared" si="108"/>
        <v>0</v>
      </c>
      <c r="JBV30" s="128">
        <f t="shared" si="108"/>
        <v>0</v>
      </c>
      <c r="JBW30" s="128">
        <f t="shared" si="108"/>
        <v>0</v>
      </c>
      <c r="JBX30" s="128">
        <f t="shared" si="108"/>
        <v>0</v>
      </c>
      <c r="JBY30" s="128">
        <f t="shared" si="108"/>
        <v>0</v>
      </c>
      <c r="JBZ30" s="128">
        <f t="shared" si="108"/>
        <v>0</v>
      </c>
      <c r="JCA30" s="128">
        <f t="shared" si="108"/>
        <v>0</v>
      </c>
      <c r="JCB30" s="128">
        <f t="shared" si="108"/>
        <v>0</v>
      </c>
      <c r="JCC30" s="128">
        <f t="shared" si="108"/>
        <v>0</v>
      </c>
      <c r="JCD30" s="128">
        <f t="shared" si="108"/>
        <v>0</v>
      </c>
      <c r="JCE30" s="128">
        <f t="shared" si="108"/>
        <v>0</v>
      </c>
      <c r="JCF30" s="128">
        <f t="shared" si="108"/>
        <v>0</v>
      </c>
      <c r="JCG30" s="128">
        <f t="shared" si="108"/>
        <v>0</v>
      </c>
      <c r="JCH30" s="128">
        <f t="shared" si="108"/>
        <v>0</v>
      </c>
      <c r="JCI30" s="128">
        <f t="shared" si="108"/>
        <v>0</v>
      </c>
      <c r="JCJ30" s="128">
        <f t="shared" si="108"/>
        <v>0</v>
      </c>
      <c r="JCK30" s="128">
        <f t="shared" si="108"/>
        <v>0</v>
      </c>
      <c r="JCL30" s="128">
        <f t="shared" si="108"/>
        <v>0</v>
      </c>
      <c r="JCM30" s="128">
        <f t="shared" ref="JCM30:JEX30" si="109">SUM(JCM10:JCM29)</f>
        <v>0</v>
      </c>
      <c r="JCN30" s="128">
        <f t="shared" si="109"/>
        <v>0</v>
      </c>
      <c r="JCO30" s="128">
        <f t="shared" si="109"/>
        <v>0</v>
      </c>
      <c r="JCP30" s="128">
        <f t="shared" si="109"/>
        <v>0</v>
      </c>
      <c r="JCQ30" s="128">
        <f t="shared" si="109"/>
        <v>0</v>
      </c>
      <c r="JCR30" s="128">
        <f t="shared" si="109"/>
        <v>0</v>
      </c>
      <c r="JCS30" s="128">
        <f t="shared" si="109"/>
        <v>0</v>
      </c>
      <c r="JCT30" s="128">
        <f t="shared" si="109"/>
        <v>0</v>
      </c>
      <c r="JCU30" s="128">
        <f t="shared" si="109"/>
        <v>0</v>
      </c>
      <c r="JCV30" s="128">
        <f t="shared" si="109"/>
        <v>0</v>
      </c>
      <c r="JCW30" s="128">
        <f t="shared" si="109"/>
        <v>0</v>
      </c>
      <c r="JCX30" s="128">
        <f t="shared" si="109"/>
        <v>0</v>
      </c>
      <c r="JCY30" s="128">
        <f t="shared" si="109"/>
        <v>0</v>
      </c>
      <c r="JCZ30" s="128">
        <f t="shared" si="109"/>
        <v>0</v>
      </c>
      <c r="JDA30" s="128">
        <f t="shared" si="109"/>
        <v>0</v>
      </c>
      <c r="JDB30" s="128">
        <f t="shared" si="109"/>
        <v>0</v>
      </c>
      <c r="JDC30" s="128">
        <f t="shared" si="109"/>
        <v>0</v>
      </c>
      <c r="JDD30" s="128">
        <f t="shared" si="109"/>
        <v>0</v>
      </c>
      <c r="JDE30" s="128">
        <f t="shared" si="109"/>
        <v>0</v>
      </c>
      <c r="JDF30" s="128">
        <f t="shared" si="109"/>
        <v>0</v>
      </c>
      <c r="JDG30" s="128">
        <f t="shared" si="109"/>
        <v>0</v>
      </c>
      <c r="JDH30" s="128">
        <f t="shared" si="109"/>
        <v>0</v>
      </c>
      <c r="JDI30" s="128">
        <f t="shared" si="109"/>
        <v>0</v>
      </c>
      <c r="JDJ30" s="128">
        <f t="shared" si="109"/>
        <v>0</v>
      </c>
      <c r="JDK30" s="128">
        <f t="shared" si="109"/>
        <v>0</v>
      </c>
      <c r="JDL30" s="128">
        <f t="shared" si="109"/>
        <v>0</v>
      </c>
      <c r="JDM30" s="128">
        <f t="shared" si="109"/>
        <v>0</v>
      </c>
      <c r="JDN30" s="128">
        <f t="shared" si="109"/>
        <v>0</v>
      </c>
      <c r="JDO30" s="128">
        <f t="shared" si="109"/>
        <v>0</v>
      </c>
      <c r="JDP30" s="128">
        <f t="shared" si="109"/>
        <v>0</v>
      </c>
      <c r="JDQ30" s="128">
        <f t="shared" si="109"/>
        <v>0</v>
      </c>
      <c r="JDR30" s="128">
        <f t="shared" si="109"/>
        <v>0</v>
      </c>
      <c r="JDS30" s="128">
        <f t="shared" si="109"/>
        <v>0</v>
      </c>
      <c r="JDT30" s="128">
        <f t="shared" si="109"/>
        <v>0</v>
      </c>
      <c r="JDU30" s="128">
        <f t="shared" si="109"/>
        <v>0</v>
      </c>
      <c r="JDV30" s="128">
        <f t="shared" si="109"/>
        <v>0</v>
      </c>
      <c r="JDW30" s="128">
        <f t="shared" si="109"/>
        <v>0</v>
      </c>
      <c r="JDX30" s="128">
        <f t="shared" si="109"/>
        <v>0</v>
      </c>
      <c r="JDY30" s="128">
        <f t="shared" si="109"/>
        <v>0</v>
      </c>
      <c r="JDZ30" s="128">
        <f t="shared" si="109"/>
        <v>0</v>
      </c>
      <c r="JEA30" s="128">
        <f t="shared" si="109"/>
        <v>0</v>
      </c>
      <c r="JEB30" s="128">
        <f t="shared" si="109"/>
        <v>0</v>
      </c>
      <c r="JEC30" s="128">
        <f t="shared" si="109"/>
        <v>0</v>
      </c>
      <c r="JED30" s="128">
        <f t="shared" si="109"/>
        <v>0</v>
      </c>
      <c r="JEE30" s="128">
        <f t="shared" si="109"/>
        <v>0</v>
      </c>
      <c r="JEF30" s="128">
        <f t="shared" si="109"/>
        <v>0</v>
      </c>
      <c r="JEG30" s="128">
        <f t="shared" si="109"/>
        <v>0</v>
      </c>
      <c r="JEH30" s="128">
        <f t="shared" si="109"/>
        <v>0</v>
      </c>
      <c r="JEI30" s="128">
        <f t="shared" si="109"/>
        <v>0</v>
      </c>
      <c r="JEJ30" s="128">
        <f t="shared" si="109"/>
        <v>0</v>
      </c>
      <c r="JEK30" s="128">
        <f t="shared" si="109"/>
        <v>0</v>
      </c>
      <c r="JEL30" s="128">
        <f t="shared" si="109"/>
        <v>0</v>
      </c>
      <c r="JEM30" s="128">
        <f t="shared" si="109"/>
        <v>0</v>
      </c>
      <c r="JEN30" s="128">
        <f t="shared" si="109"/>
        <v>0</v>
      </c>
      <c r="JEO30" s="128">
        <f t="shared" si="109"/>
        <v>0</v>
      </c>
      <c r="JEP30" s="128">
        <f t="shared" si="109"/>
        <v>0</v>
      </c>
      <c r="JEQ30" s="128">
        <f t="shared" si="109"/>
        <v>0</v>
      </c>
      <c r="JER30" s="128">
        <f t="shared" si="109"/>
        <v>0</v>
      </c>
      <c r="JES30" s="128">
        <f t="shared" si="109"/>
        <v>0</v>
      </c>
      <c r="JET30" s="128">
        <f t="shared" si="109"/>
        <v>0</v>
      </c>
      <c r="JEU30" s="128">
        <f t="shared" si="109"/>
        <v>0</v>
      </c>
      <c r="JEV30" s="128">
        <f t="shared" si="109"/>
        <v>0</v>
      </c>
      <c r="JEW30" s="128">
        <f t="shared" si="109"/>
        <v>0</v>
      </c>
      <c r="JEX30" s="128">
        <f t="shared" si="109"/>
        <v>0</v>
      </c>
      <c r="JEY30" s="128">
        <f t="shared" ref="JEY30:JHJ30" si="110">SUM(JEY10:JEY29)</f>
        <v>0</v>
      </c>
      <c r="JEZ30" s="128">
        <f t="shared" si="110"/>
        <v>0</v>
      </c>
      <c r="JFA30" s="128">
        <f t="shared" si="110"/>
        <v>0</v>
      </c>
      <c r="JFB30" s="128">
        <f t="shared" si="110"/>
        <v>0</v>
      </c>
      <c r="JFC30" s="128">
        <f t="shared" si="110"/>
        <v>0</v>
      </c>
      <c r="JFD30" s="128">
        <f t="shared" si="110"/>
        <v>0</v>
      </c>
      <c r="JFE30" s="128">
        <f t="shared" si="110"/>
        <v>0</v>
      </c>
      <c r="JFF30" s="128">
        <f t="shared" si="110"/>
        <v>0</v>
      </c>
      <c r="JFG30" s="128">
        <f t="shared" si="110"/>
        <v>0</v>
      </c>
      <c r="JFH30" s="128">
        <f t="shared" si="110"/>
        <v>0</v>
      </c>
      <c r="JFI30" s="128">
        <f t="shared" si="110"/>
        <v>0</v>
      </c>
      <c r="JFJ30" s="128">
        <f t="shared" si="110"/>
        <v>0</v>
      </c>
      <c r="JFK30" s="128">
        <f t="shared" si="110"/>
        <v>0</v>
      </c>
      <c r="JFL30" s="128">
        <f t="shared" si="110"/>
        <v>0</v>
      </c>
      <c r="JFM30" s="128">
        <f t="shared" si="110"/>
        <v>0</v>
      </c>
      <c r="JFN30" s="128">
        <f t="shared" si="110"/>
        <v>0</v>
      </c>
      <c r="JFO30" s="128">
        <f t="shared" si="110"/>
        <v>0</v>
      </c>
      <c r="JFP30" s="128">
        <f t="shared" si="110"/>
        <v>0</v>
      </c>
      <c r="JFQ30" s="128">
        <f t="shared" si="110"/>
        <v>0</v>
      </c>
      <c r="JFR30" s="128">
        <f t="shared" si="110"/>
        <v>0</v>
      </c>
      <c r="JFS30" s="128">
        <f t="shared" si="110"/>
        <v>0</v>
      </c>
      <c r="JFT30" s="128">
        <f t="shared" si="110"/>
        <v>0</v>
      </c>
      <c r="JFU30" s="128">
        <f t="shared" si="110"/>
        <v>0</v>
      </c>
      <c r="JFV30" s="128">
        <f t="shared" si="110"/>
        <v>0</v>
      </c>
      <c r="JFW30" s="128">
        <f t="shared" si="110"/>
        <v>0</v>
      </c>
      <c r="JFX30" s="128">
        <f t="shared" si="110"/>
        <v>0</v>
      </c>
      <c r="JFY30" s="128">
        <f t="shared" si="110"/>
        <v>0</v>
      </c>
      <c r="JFZ30" s="128">
        <f t="shared" si="110"/>
        <v>0</v>
      </c>
      <c r="JGA30" s="128">
        <f t="shared" si="110"/>
        <v>0</v>
      </c>
      <c r="JGB30" s="128">
        <f t="shared" si="110"/>
        <v>0</v>
      </c>
      <c r="JGC30" s="128">
        <f t="shared" si="110"/>
        <v>0</v>
      </c>
      <c r="JGD30" s="128">
        <f t="shared" si="110"/>
        <v>0</v>
      </c>
      <c r="JGE30" s="128">
        <f t="shared" si="110"/>
        <v>0</v>
      </c>
      <c r="JGF30" s="128">
        <f t="shared" si="110"/>
        <v>0</v>
      </c>
      <c r="JGG30" s="128">
        <f t="shared" si="110"/>
        <v>0</v>
      </c>
      <c r="JGH30" s="128">
        <f t="shared" si="110"/>
        <v>0</v>
      </c>
      <c r="JGI30" s="128">
        <f t="shared" si="110"/>
        <v>0</v>
      </c>
      <c r="JGJ30" s="128">
        <f t="shared" si="110"/>
        <v>0</v>
      </c>
      <c r="JGK30" s="128">
        <f t="shared" si="110"/>
        <v>0</v>
      </c>
      <c r="JGL30" s="128">
        <f t="shared" si="110"/>
        <v>0</v>
      </c>
      <c r="JGM30" s="128">
        <f t="shared" si="110"/>
        <v>0</v>
      </c>
      <c r="JGN30" s="128">
        <f t="shared" si="110"/>
        <v>0</v>
      </c>
      <c r="JGO30" s="128">
        <f t="shared" si="110"/>
        <v>0</v>
      </c>
      <c r="JGP30" s="128">
        <f t="shared" si="110"/>
        <v>0</v>
      </c>
      <c r="JGQ30" s="128">
        <f t="shared" si="110"/>
        <v>0</v>
      </c>
      <c r="JGR30" s="128">
        <f t="shared" si="110"/>
        <v>0</v>
      </c>
      <c r="JGS30" s="128">
        <f t="shared" si="110"/>
        <v>0</v>
      </c>
      <c r="JGT30" s="128">
        <f t="shared" si="110"/>
        <v>0</v>
      </c>
      <c r="JGU30" s="128">
        <f t="shared" si="110"/>
        <v>0</v>
      </c>
      <c r="JGV30" s="128">
        <f t="shared" si="110"/>
        <v>0</v>
      </c>
      <c r="JGW30" s="128">
        <f t="shared" si="110"/>
        <v>0</v>
      </c>
      <c r="JGX30" s="128">
        <f t="shared" si="110"/>
        <v>0</v>
      </c>
      <c r="JGY30" s="128">
        <f t="shared" si="110"/>
        <v>0</v>
      </c>
      <c r="JGZ30" s="128">
        <f t="shared" si="110"/>
        <v>0</v>
      </c>
      <c r="JHA30" s="128">
        <f t="shared" si="110"/>
        <v>0</v>
      </c>
      <c r="JHB30" s="128">
        <f t="shared" si="110"/>
        <v>0</v>
      </c>
      <c r="JHC30" s="128">
        <f t="shared" si="110"/>
        <v>0</v>
      </c>
      <c r="JHD30" s="128">
        <f t="shared" si="110"/>
        <v>0</v>
      </c>
      <c r="JHE30" s="128">
        <f t="shared" si="110"/>
        <v>0</v>
      </c>
      <c r="JHF30" s="128">
        <f t="shared" si="110"/>
        <v>0</v>
      </c>
      <c r="JHG30" s="128">
        <f t="shared" si="110"/>
        <v>0</v>
      </c>
      <c r="JHH30" s="128">
        <f t="shared" si="110"/>
        <v>0</v>
      </c>
      <c r="JHI30" s="128">
        <f t="shared" si="110"/>
        <v>0</v>
      </c>
      <c r="JHJ30" s="128">
        <f t="shared" si="110"/>
        <v>0</v>
      </c>
      <c r="JHK30" s="128">
        <f t="shared" ref="JHK30:JJV30" si="111">SUM(JHK10:JHK29)</f>
        <v>0</v>
      </c>
      <c r="JHL30" s="128">
        <f t="shared" si="111"/>
        <v>0</v>
      </c>
      <c r="JHM30" s="128">
        <f t="shared" si="111"/>
        <v>0</v>
      </c>
      <c r="JHN30" s="128">
        <f t="shared" si="111"/>
        <v>0</v>
      </c>
      <c r="JHO30" s="128">
        <f t="shared" si="111"/>
        <v>0</v>
      </c>
      <c r="JHP30" s="128">
        <f t="shared" si="111"/>
        <v>0</v>
      </c>
      <c r="JHQ30" s="128">
        <f t="shared" si="111"/>
        <v>0</v>
      </c>
      <c r="JHR30" s="128">
        <f t="shared" si="111"/>
        <v>0</v>
      </c>
      <c r="JHS30" s="128">
        <f t="shared" si="111"/>
        <v>0</v>
      </c>
      <c r="JHT30" s="128">
        <f t="shared" si="111"/>
        <v>0</v>
      </c>
      <c r="JHU30" s="128">
        <f t="shared" si="111"/>
        <v>0</v>
      </c>
      <c r="JHV30" s="128">
        <f t="shared" si="111"/>
        <v>0</v>
      </c>
      <c r="JHW30" s="128">
        <f t="shared" si="111"/>
        <v>0</v>
      </c>
      <c r="JHX30" s="128">
        <f t="shared" si="111"/>
        <v>0</v>
      </c>
      <c r="JHY30" s="128">
        <f t="shared" si="111"/>
        <v>0</v>
      </c>
      <c r="JHZ30" s="128">
        <f t="shared" si="111"/>
        <v>0</v>
      </c>
      <c r="JIA30" s="128">
        <f t="shared" si="111"/>
        <v>0</v>
      </c>
      <c r="JIB30" s="128">
        <f t="shared" si="111"/>
        <v>0</v>
      </c>
      <c r="JIC30" s="128">
        <f t="shared" si="111"/>
        <v>0</v>
      </c>
      <c r="JID30" s="128">
        <f t="shared" si="111"/>
        <v>0</v>
      </c>
      <c r="JIE30" s="128">
        <f t="shared" si="111"/>
        <v>0</v>
      </c>
      <c r="JIF30" s="128">
        <f t="shared" si="111"/>
        <v>0</v>
      </c>
      <c r="JIG30" s="128">
        <f t="shared" si="111"/>
        <v>0</v>
      </c>
      <c r="JIH30" s="128">
        <f t="shared" si="111"/>
        <v>0</v>
      </c>
      <c r="JII30" s="128">
        <f t="shared" si="111"/>
        <v>0</v>
      </c>
      <c r="JIJ30" s="128">
        <f t="shared" si="111"/>
        <v>0</v>
      </c>
      <c r="JIK30" s="128">
        <f t="shared" si="111"/>
        <v>0</v>
      </c>
      <c r="JIL30" s="128">
        <f t="shared" si="111"/>
        <v>0</v>
      </c>
      <c r="JIM30" s="128">
        <f t="shared" si="111"/>
        <v>0</v>
      </c>
      <c r="JIN30" s="128">
        <f t="shared" si="111"/>
        <v>0</v>
      </c>
      <c r="JIO30" s="128">
        <f t="shared" si="111"/>
        <v>0</v>
      </c>
      <c r="JIP30" s="128">
        <f t="shared" si="111"/>
        <v>0</v>
      </c>
      <c r="JIQ30" s="128">
        <f t="shared" si="111"/>
        <v>0</v>
      </c>
      <c r="JIR30" s="128">
        <f t="shared" si="111"/>
        <v>0</v>
      </c>
      <c r="JIS30" s="128">
        <f t="shared" si="111"/>
        <v>0</v>
      </c>
      <c r="JIT30" s="128">
        <f t="shared" si="111"/>
        <v>0</v>
      </c>
      <c r="JIU30" s="128">
        <f t="shared" si="111"/>
        <v>0</v>
      </c>
      <c r="JIV30" s="128">
        <f t="shared" si="111"/>
        <v>0</v>
      </c>
      <c r="JIW30" s="128">
        <f t="shared" si="111"/>
        <v>0</v>
      </c>
      <c r="JIX30" s="128">
        <f t="shared" si="111"/>
        <v>0</v>
      </c>
      <c r="JIY30" s="128">
        <f t="shared" si="111"/>
        <v>0</v>
      </c>
      <c r="JIZ30" s="128">
        <f t="shared" si="111"/>
        <v>0</v>
      </c>
      <c r="JJA30" s="128">
        <f t="shared" si="111"/>
        <v>0</v>
      </c>
      <c r="JJB30" s="128">
        <f t="shared" si="111"/>
        <v>0</v>
      </c>
      <c r="JJC30" s="128">
        <f t="shared" si="111"/>
        <v>0</v>
      </c>
      <c r="JJD30" s="128">
        <f t="shared" si="111"/>
        <v>0</v>
      </c>
      <c r="JJE30" s="128">
        <f t="shared" si="111"/>
        <v>0</v>
      </c>
      <c r="JJF30" s="128">
        <f t="shared" si="111"/>
        <v>0</v>
      </c>
      <c r="JJG30" s="128">
        <f t="shared" si="111"/>
        <v>0</v>
      </c>
      <c r="JJH30" s="128">
        <f t="shared" si="111"/>
        <v>0</v>
      </c>
      <c r="JJI30" s="128">
        <f t="shared" si="111"/>
        <v>0</v>
      </c>
      <c r="JJJ30" s="128">
        <f t="shared" si="111"/>
        <v>0</v>
      </c>
      <c r="JJK30" s="128">
        <f t="shared" si="111"/>
        <v>0</v>
      </c>
      <c r="JJL30" s="128">
        <f t="shared" si="111"/>
        <v>0</v>
      </c>
      <c r="JJM30" s="128">
        <f t="shared" si="111"/>
        <v>0</v>
      </c>
      <c r="JJN30" s="128">
        <f t="shared" si="111"/>
        <v>0</v>
      </c>
      <c r="JJO30" s="128">
        <f t="shared" si="111"/>
        <v>0</v>
      </c>
      <c r="JJP30" s="128">
        <f t="shared" si="111"/>
        <v>0</v>
      </c>
      <c r="JJQ30" s="128">
        <f t="shared" si="111"/>
        <v>0</v>
      </c>
      <c r="JJR30" s="128">
        <f t="shared" si="111"/>
        <v>0</v>
      </c>
      <c r="JJS30" s="128">
        <f t="shared" si="111"/>
        <v>0</v>
      </c>
      <c r="JJT30" s="128">
        <f t="shared" si="111"/>
        <v>0</v>
      </c>
      <c r="JJU30" s="128">
        <f t="shared" si="111"/>
        <v>0</v>
      </c>
      <c r="JJV30" s="128">
        <f t="shared" si="111"/>
        <v>0</v>
      </c>
      <c r="JJW30" s="128">
        <f t="shared" ref="JJW30:JMH30" si="112">SUM(JJW10:JJW29)</f>
        <v>0</v>
      </c>
      <c r="JJX30" s="128">
        <f t="shared" si="112"/>
        <v>0</v>
      </c>
      <c r="JJY30" s="128">
        <f t="shared" si="112"/>
        <v>0</v>
      </c>
      <c r="JJZ30" s="128">
        <f t="shared" si="112"/>
        <v>0</v>
      </c>
      <c r="JKA30" s="128">
        <f t="shared" si="112"/>
        <v>0</v>
      </c>
      <c r="JKB30" s="128">
        <f t="shared" si="112"/>
        <v>0</v>
      </c>
      <c r="JKC30" s="128">
        <f t="shared" si="112"/>
        <v>0</v>
      </c>
      <c r="JKD30" s="128">
        <f t="shared" si="112"/>
        <v>0</v>
      </c>
      <c r="JKE30" s="128">
        <f t="shared" si="112"/>
        <v>0</v>
      </c>
      <c r="JKF30" s="128">
        <f t="shared" si="112"/>
        <v>0</v>
      </c>
      <c r="JKG30" s="128">
        <f t="shared" si="112"/>
        <v>0</v>
      </c>
      <c r="JKH30" s="128">
        <f t="shared" si="112"/>
        <v>0</v>
      </c>
      <c r="JKI30" s="128">
        <f t="shared" si="112"/>
        <v>0</v>
      </c>
      <c r="JKJ30" s="128">
        <f t="shared" si="112"/>
        <v>0</v>
      </c>
      <c r="JKK30" s="128">
        <f t="shared" si="112"/>
        <v>0</v>
      </c>
      <c r="JKL30" s="128">
        <f t="shared" si="112"/>
        <v>0</v>
      </c>
      <c r="JKM30" s="128">
        <f t="shared" si="112"/>
        <v>0</v>
      </c>
      <c r="JKN30" s="128">
        <f t="shared" si="112"/>
        <v>0</v>
      </c>
      <c r="JKO30" s="128">
        <f t="shared" si="112"/>
        <v>0</v>
      </c>
      <c r="JKP30" s="128">
        <f t="shared" si="112"/>
        <v>0</v>
      </c>
      <c r="JKQ30" s="128">
        <f t="shared" si="112"/>
        <v>0</v>
      </c>
      <c r="JKR30" s="128">
        <f t="shared" si="112"/>
        <v>0</v>
      </c>
      <c r="JKS30" s="128">
        <f t="shared" si="112"/>
        <v>0</v>
      </c>
      <c r="JKT30" s="128">
        <f t="shared" si="112"/>
        <v>0</v>
      </c>
      <c r="JKU30" s="128">
        <f t="shared" si="112"/>
        <v>0</v>
      </c>
      <c r="JKV30" s="128">
        <f t="shared" si="112"/>
        <v>0</v>
      </c>
      <c r="JKW30" s="128">
        <f t="shared" si="112"/>
        <v>0</v>
      </c>
      <c r="JKX30" s="128">
        <f t="shared" si="112"/>
        <v>0</v>
      </c>
      <c r="JKY30" s="128">
        <f t="shared" si="112"/>
        <v>0</v>
      </c>
      <c r="JKZ30" s="128">
        <f t="shared" si="112"/>
        <v>0</v>
      </c>
      <c r="JLA30" s="128">
        <f t="shared" si="112"/>
        <v>0</v>
      </c>
      <c r="JLB30" s="128">
        <f t="shared" si="112"/>
        <v>0</v>
      </c>
      <c r="JLC30" s="128">
        <f t="shared" si="112"/>
        <v>0</v>
      </c>
      <c r="JLD30" s="128">
        <f t="shared" si="112"/>
        <v>0</v>
      </c>
      <c r="JLE30" s="128">
        <f t="shared" si="112"/>
        <v>0</v>
      </c>
      <c r="JLF30" s="128">
        <f t="shared" si="112"/>
        <v>0</v>
      </c>
      <c r="JLG30" s="128">
        <f t="shared" si="112"/>
        <v>0</v>
      </c>
      <c r="JLH30" s="128">
        <f t="shared" si="112"/>
        <v>0</v>
      </c>
      <c r="JLI30" s="128">
        <f t="shared" si="112"/>
        <v>0</v>
      </c>
      <c r="JLJ30" s="128">
        <f t="shared" si="112"/>
        <v>0</v>
      </c>
      <c r="JLK30" s="128">
        <f t="shared" si="112"/>
        <v>0</v>
      </c>
      <c r="JLL30" s="128">
        <f t="shared" si="112"/>
        <v>0</v>
      </c>
      <c r="JLM30" s="128">
        <f t="shared" si="112"/>
        <v>0</v>
      </c>
      <c r="JLN30" s="128">
        <f t="shared" si="112"/>
        <v>0</v>
      </c>
      <c r="JLO30" s="128">
        <f t="shared" si="112"/>
        <v>0</v>
      </c>
      <c r="JLP30" s="128">
        <f t="shared" si="112"/>
        <v>0</v>
      </c>
      <c r="JLQ30" s="128">
        <f t="shared" si="112"/>
        <v>0</v>
      </c>
      <c r="JLR30" s="128">
        <f t="shared" si="112"/>
        <v>0</v>
      </c>
      <c r="JLS30" s="128">
        <f t="shared" si="112"/>
        <v>0</v>
      </c>
      <c r="JLT30" s="128">
        <f t="shared" si="112"/>
        <v>0</v>
      </c>
      <c r="JLU30" s="128">
        <f t="shared" si="112"/>
        <v>0</v>
      </c>
      <c r="JLV30" s="128">
        <f t="shared" si="112"/>
        <v>0</v>
      </c>
      <c r="JLW30" s="128">
        <f t="shared" si="112"/>
        <v>0</v>
      </c>
      <c r="JLX30" s="128">
        <f t="shared" si="112"/>
        <v>0</v>
      </c>
      <c r="JLY30" s="128">
        <f t="shared" si="112"/>
        <v>0</v>
      </c>
      <c r="JLZ30" s="128">
        <f t="shared" si="112"/>
        <v>0</v>
      </c>
      <c r="JMA30" s="128">
        <f t="shared" si="112"/>
        <v>0</v>
      </c>
      <c r="JMB30" s="128">
        <f t="shared" si="112"/>
        <v>0</v>
      </c>
      <c r="JMC30" s="128">
        <f t="shared" si="112"/>
        <v>0</v>
      </c>
      <c r="JMD30" s="128">
        <f t="shared" si="112"/>
        <v>0</v>
      </c>
      <c r="JME30" s="128">
        <f t="shared" si="112"/>
        <v>0</v>
      </c>
      <c r="JMF30" s="128">
        <f t="shared" si="112"/>
        <v>0</v>
      </c>
      <c r="JMG30" s="128">
        <f t="shared" si="112"/>
        <v>0</v>
      </c>
      <c r="JMH30" s="128">
        <f t="shared" si="112"/>
        <v>0</v>
      </c>
      <c r="JMI30" s="128">
        <f t="shared" ref="JMI30:JOT30" si="113">SUM(JMI10:JMI29)</f>
        <v>0</v>
      </c>
      <c r="JMJ30" s="128">
        <f t="shared" si="113"/>
        <v>0</v>
      </c>
      <c r="JMK30" s="128">
        <f t="shared" si="113"/>
        <v>0</v>
      </c>
      <c r="JML30" s="128">
        <f t="shared" si="113"/>
        <v>0</v>
      </c>
      <c r="JMM30" s="128">
        <f t="shared" si="113"/>
        <v>0</v>
      </c>
      <c r="JMN30" s="128">
        <f t="shared" si="113"/>
        <v>0</v>
      </c>
      <c r="JMO30" s="128">
        <f t="shared" si="113"/>
        <v>0</v>
      </c>
      <c r="JMP30" s="128">
        <f t="shared" si="113"/>
        <v>0</v>
      </c>
      <c r="JMQ30" s="128">
        <f t="shared" si="113"/>
        <v>0</v>
      </c>
      <c r="JMR30" s="128">
        <f t="shared" si="113"/>
        <v>0</v>
      </c>
      <c r="JMS30" s="128">
        <f t="shared" si="113"/>
        <v>0</v>
      </c>
      <c r="JMT30" s="128">
        <f t="shared" si="113"/>
        <v>0</v>
      </c>
      <c r="JMU30" s="128">
        <f t="shared" si="113"/>
        <v>0</v>
      </c>
      <c r="JMV30" s="128">
        <f t="shared" si="113"/>
        <v>0</v>
      </c>
      <c r="JMW30" s="128">
        <f t="shared" si="113"/>
        <v>0</v>
      </c>
      <c r="JMX30" s="128">
        <f t="shared" si="113"/>
        <v>0</v>
      </c>
      <c r="JMY30" s="128">
        <f t="shared" si="113"/>
        <v>0</v>
      </c>
      <c r="JMZ30" s="128">
        <f t="shared" si="113"/>
        <v>0</v>
      </c>
      <c r="JNA30" s="128">
        <f t="shared" si="113"/>
        <v>0</v>
      </c>
      <c r="JNB30" s="128">
        <f t="shared" si="113"/>
        <v>0</v>
      </c>
      <c r="JNC30" s="128">
        <f t="shared" si="113"/>
        <v>0</v>
      </c>
      <c r="JND30" s="128">
        <f t="shared" si="113"/>
        <v>0</v>
      </c>
      <c r="JNE30" s="128">
        <f t="shared" si="113"/>
        <v>0</v>
      </c>
      <c r="JNF30" s="128">
        <f t="shared" si="113"/>
        <v>0</v>
      </c>
      <c r="JNG30" s="128">
        <f t="shared" si="113"/>
        <v>0</v>
      </c>
      <c r="JNH30" s="128">
        <f t="shared" si="113"/>
        <v>0</v>
      </c>
      <c r="JNI30" s="128">
        <f t="shared" si="113"/>
        <v>0</v>
      </c>
      <c r="JNJ30" s="128">
        <f t="shared" si="113"/>
        <v>0</v>
      </c>
      <c r="JNK30" s="128">
        <f t="shared" si="113"/>
        <v>0</v>
      </c>
      <c r="JNL30" s="128">
        <f t="shared" si="113"/>
        <v>0</v>
      </c>
      <c r="JNM30" s="128">
        <f t="shared" si="113"/>
        <v>0</v>
      </c>
      <c r="JNN30" s="128">
        <f t="shared" si="113"/>
        <v>0</v>
      </c>
      <c r="JNO30" s="128">
        <f t="shared" si="113"/>
        <v>0</v>
      </c>
      <c r="JNP30" s="128">
        <f t="shared" si="113"/>
        <v>0</v>
      </c>
      <c r="JNQ30" s="128">
        <f t="shared" si="113"/>
        <v>0</v>
      </c>
      <c r="JNR30" s="128">
        <f t="shared" si="113"/>
        <v>0</v>
      </c>
      <c r="JNS30" s="128">
        <f t="shared" si="113"/>
        <v>0</v>
      </c>
      <c r="JNT30" s="128">
        <f t="shared" si="113"/>
        <v>0</v>
      </c>
      <c r="JNU30" s="128">
        <f t="shared" si="113"/>
        <v>0</v>
      </c>
      <c r="JNV30" s="128">
        <f t="shared" si="113"/>
        <v>0</v>
      </c>
      <c r="JNW30" s="128">
        <f t="shared" si="113"/>
        <v>0</v>
      </c>
      <c r="JNX30" s="128">
        <f t="shared" si="113"/>
        <v>0</v>
      </c>
      <c r="JNY30" s="128">
        <f t="shared" si="113"/>
        <v>0</v>
      </c>
      <c r="JNZ30" s="128">
        <f t="shared" si="113"/>
        <v>0</v>
      </c>
      <c r="JOA30" s="128">
        <f t="shared" si="113"/>
        <v>0</v>
      </c>
      <c r="JOB30" s="128">
        <f t="shared" si="113"/>
        <v>0</v>
      </c>
      <c r="JOC30" s="128">
        <f t="shared" si="113"/>
        <v>0</v>
      </c>
      <c r="JOD30" s="128">
        <f t="shared" si="113"/>
        <v>0</v>
      </c>
      <c r="JOE30" s="128">
        <f t="shared" si="113"/>
        <v>0</v>
      </c>
      <c r="JOF30" s="128">
        <f t="shared" si="113"/>
        <v>0</v>
      </c>
      <c r="JOG30" s="128">
        <f t="shared" si="113"/>
        <v>0</v>
      </c>
      <c r="JOH30" s="128">
        <f t="shared" si="113"/>
        <v>0</v>
      </c>
      <c r="JOI30" s="128">
        <f t="shared" si="113"/>
        <v>0</v>
      </c>
      <c r="JOJ30" s="128">
        <f t="shared" si="113"/>
        <v>0</v>
      </c>
      <c r="JOK30" s="128">
        <f t="shared" si="113"/>
        <v>0</v>
      </c>
      <c r="JOL30" s="128">
        <f t="shared" si="113"/>
        <v>0</v>
      </c>
      <c r="JOM30" s="128">
        <f t="shared" si="113"/>
        <v>0</v>
      </c>
      <c r="JON30" s="128">
        <f t="shared" si="113"/>
        <v>0</v>
      </c>
      <c r="JOO30" s="128">
        <f t="shared" si="113"/>
        <v>0</v>
      </c>
      <c r="JOP30" s="128">
        <f t="shared" si="113"/>
        <v>0</v>
      </c>
      <c r="JOQ30" s="128">
        <f t="shared" si="113"/>
        <v>0</v>
      </c>
      <c r="JOR30" s="128">
        <f t="shared" si="113"/>
        <v>0</v>
      </c>
      <c r="JOS30" s="128">
        <f t="shared" si="113"/>
        <v>0</v>
      </c>
      <c r="JOT30" s="128">
        <f t="shared" si="113"/>
        <v>0</v>
      </c>
      <c r="JOU30" s="128">
        <f t="shared" ref="JOU30:JRF30" si="114">SUM(JOU10:JOU29)</f>
        <v>0</v>
      </c>
      <c r="JOV30" s="128">
        <f t="shared" si="114"/>
        <v>0</v>
      </c>
      <c r="JOW30" s="128">
        <f t="shared" si="114"/>
        <v>0</v>
      </c>
      <c r="JOX30" s="128">
        <f t="shared" si="114"/>
        <v>0</v>
      </c>
      <c r="JOY30" s="128">
        <f t="shared" si="114"/>
        <v>0</v>
      </c>
      <c r="JOZ30" s="128">
        <f t="shared" si="114"/>
        <v>0</v>
      </c>
      <c r="JPA30" s="128">
        <f t="shared" si="114"/>
        <v>0</v>
      </c>
      <c r="JPB30" s="128">
        <f t="shared" si="114"/>
        <v>0</v>
      </c>
      <c r="JPC30" s="128">
        <f t="shared" si="114"/>
        <v>0</v>
      </c>
      <c r="JPD30" s="128">
        <f t="shared" si="114"/>
        <v>0</v>
      </c>
      <c r="JPE30" s="128">
        <f t="shared" si="114"/>
        <v>0</v>
      </c>
      <c r="JPF30" s="128">
        <f t="shared" si="114"/>
        <v>0</v>
      </c>
      <c r="JPG30" s="128">
        <f t="shared" si="114"/>
        <v>0</v>
      </c>
      <c r="JPH30" s="128">
        <f t="shared" si="114"/>
        <v>0</v>
      </c>
      <c r="JPI30" s="128">
        <f t="shared" si="114"/>
        <v>0</v>
      </c>
      <c r="JPJ30" s="128">
        <f t="shared" si="114"/>
        <v>0</v>
      </c>
      <c r="JPK30" s="128">
        <f t="shared" si="114"/>
        <v>0</v>
      </c>
      <c r="JPL30" s="128">
        <f t="shared" si="114"/>
        <v>0</v>
      </c>
      <c r="JPM30" s="128">
        <f t="shared" si="114"/>
        <v>0</v>
      </c>
      <c r="JPN30" s="128">
        <f t="shared" si="114"/>
        <v>0</v>
      </c>
      <c r="JPO30" s="128">
        <f t="shared" si="114"/>
        <v>0</v>
      </c>
      <c r="JPP30" s="128">
        <f t="shared" si="114"/>
        <v>0</v>
      </c>
      <c r="JPQ30" s="128">
        <f t="shared" si="114"/>
        <v>0</v>
      </c>
      <c r="JPR30" s="128">
        <f t="shared" si="114"/>
        <v>0</v>
      </c>
      <c r="JPS30" s="128">
        <f t="shared" si="114"/>
        <v>0</v>
      </c>
      <c r="JPT30" s="128">
        <f t="shared" si="114"/>
        <v>0</v>
      </c>
      <c r="JPU30" s="128">
        <f t="shared" si="114"/>
        <v>0</v>
      </c>
      <c r="JPV30" s="128">
        <f t="shared" si="114"/>
        <v>0</v>
      </c>
      <c r="JPW30" s="128">
        <f t="shared" si="114"/>
        <v>0</v>
      </c>
      <c r="JPX30" s="128">
        <f t="shared" si="114"/>
        <v>0</v>
      </c>
      <c r="JPY30" s="128">
        <f t="shared" si="114"/>
        <v>0</v>
      </c>
      <c r="JPZ30" s="128">
        <f t="shared" si="114"/>
        <v>0</v>
      </c>
      <c r="JQA30" s="128">
        <f t="shared" si="114"/>
        <v>0</v>
      </c>
      <c r="JQB30" s="128">
        <f t="shared" si="114"/>
        <v>0</v>
      </c>
      <c r="JQC30" s="128">
        <f t="shared" si="114"/>
        <v>0</v>
      </c>
      <c r="JQD30" s="128">
        <f t="shared" si="114"/>
        <v>0</v>
      </c>
      <c r="JQE30" s="128">
        <f t="shared" si="114"/>
        <v>0</v>
      </c>
      <c r="JQF30" s="128">
        <f t="shared" si="114"/>
        <v>0</v>
      </c>
      <c r="JQG30" s="128">
        <f t="shared" si="114"/>
        <v>0</v>
      </c>
      <c r="JQH30" s="128">
        <f t="shared" si="114"/>
        <v>0</v>
      </c>
      <c r="JQI30" s="128">
        <f t="shared" si="114"/>
        <v>0</v>
      </c>
      <c r="JQJ30" s="128">
        <f t="shared" si="114"/>
        <v>0</v>
      </c>
      <c r="JQK30" s="128">
        <f t="shared" si="114"/>
        <v>0</v>
      </c>
      <c r="JQL30" s="128">
        <f t="shared" si="114"/>
        <v>0</v>
      </c>
      <c r="JQM30" s="128">
        <f t="shared" si="114"/>
        <v>0</v>
      </c>
      <c r="JQN30" s="128">
        <f t="shared" si="114"/>
        <v>0</v>
      </c>
      <c r="JQO30" s="128">
        <f t="shared" si="114"/>
        <v>0</v>
      </c>
      <c r="JQP30" s="128">
        <f t="shared" si="114"/>
        <v>0</v>
      </c>
      <c r="JQQ30" s="128">
        <f t="shared" si="114"/>
        <v>0</v>
      </c>
      <c r="JQR30" s="128">
        <f t="shared" si="114"/>
        <v>0</v>
      </c>
      <c r="JQS30" s="128">
        <f t="shared" si="114"/>
        <v>0</v>
      </c>
      <c r="JQT30" s="128">
        <f t="shared" si="114"/>
        <v>0</v>
      </c>
      <c r="JQU30" s="128">
        <f t="shared" si="114"/>
        <v>0</v>
      </c>
      <c r="JQV30" s="128">
        <f t="shared" si="114"/>
        <v>0</v>
      </c>
      <c r="JQW30" s="128">
        <f t="shared" si="114"/>
        <v>0</v>
      </c>
      <c r="JQX30" s="128">
        <f t="shared" si="114"/>
        <v>0</v>
      </c>
      <c r="JQY30" s="128">
        <f t="shared" si="114"/>
        <v>0</v>
      </c>
      <c r="JQZ30" s="128">
        <f t="shared" si="114"/>
        <v>0</v>
      </c>
      <c r="JRA30" s="128">
        <f t="shared" si="114"/>
        <v>0</v>
      </c>
      <c r="JRB30" s="128">
        <f t="shared" si="114"/>
        <v>0</v>
      </c>
      <c r="JRC30" s="128">
        <f t="shared" si="114"/>
        <v>0</v>
      </c>
      <c r="JRD30" s="128">
        <f t="shared" si="114"/>
        <v>0</v>
      </c>
      <c r="JRE30" s="128">
        <f t="shared" si="114"/>
        <v>0</v>
      </c>
      <c r="JRF30" s="128">
        <f t="shared" si="114"/>
        <v>0</v>
      </c>
      <c r="JRG30" s="128">
        <f t="shared" ref="JRG30:JTR30" si="115">SUM(JRG10:JRG29)</f>
        <v>0</v>
      </c>
      <c r="JRH30" s="128">
        <f t="shared" si="115"/>
        <v>0</v>
      </c>
      <c r="JRI30" s="128">
        <f t="shared" si="115"/>
        <v>0</v>
      </c>
      <c r="JRJ30" s="128">
        <f t="shared" si="115"/>
        <v>0</v>
      </c>
      <c r="JRK30" s="128">
        <f t="shared" si="115"/>
        <v>0</v>
      </c>
      <c r="JRL30" s="128">
        <f t="shared" si="115"/>
        <v>0</v>
      </c>
      <c r="JRM30" s="128">
        <f t="shared" si="115"/>
        <v>0</v>
      </c>
      <c r="JRN30" s="128">
        <f t="shared" si="115"/>
        <v>0</v>
      </c>
      <c r="JRO30" s="128">
        <f t="shared" si="115"/>
        <v>0</v>
      </c>
      <c r="JRP30" s="128">
        <f t="shared" si="115"/>
        <v>0</v>
      </c>
      <c r="JRQ30" s="128">
        <f t="shared" si="115"/>
        <v>0</v>
      </c>
      <c r="JRR30" s="128">
        <f t="shared" si="115"/>
        <v>0</v>
      </c>
      <c r="JRS30" s="128">
        <f t="shared" si="115"/>
        <v>0</v>
      </c>
      <c r="JRT30" s="128">
        <f t="shared" si="115"/>
        <v>0</v>
      </c>
      <c r="JRU30" s="128">
        <f t="shared" si="115"/>
        <v>0</v>
      </c>
      <c r="JRV30" s="128">
        <f t="shared" si="115"/>
        <v>0</v>
      </c>
      <c r="JRW30" s="128">
        <f t="shared" si="115"/>
        <v>0</v>
      </c>
      <c r="JRX30" s="128">
        <f t="shared" si="115"/>
        <v>0</v>
      </c>
      <c r="JRY30" s="128">
        <f t="shared" si="115"/>
        <v>0</v>
      </c>
      <c r="JRZ30" s="128">
        <f t="shared" si="115"/>
        <v>0</v>
      </c>
      <c r="JSA30" s="128">
        <f t="shared" si="115"/>
        <v>0</v>
      </c>
      <c r="JSB30" s="128">
        <f t="shared" si="115"/>
        <v>0</v>
      </c>
      <c r="JSC30" s="128">
        <f t="shared" si="115"/>
        <v>0</v>
      </c>
      <c r="JSD30" s="128">
        <f t="shared" si="115"/>
        <v>0</v>
      </c>
      <c r="JSE30" s="128">
        <f t="shared" si="115"/>
        <v>0</v>
      </c>
      <c r="JSF30" s="128">
        <f t="shared" si="115"/>
        <v>0</v>
      </c>
      <c r="JSG30" s="128">
        <f t="shared" si="115"/>
        <v>0</v>
      </c>
      <c r="JSH30" s="128">
        <f t="shared" si="115"/>
        <v>0</v>
      </c>
      <c r="JSI30" s="128">
        <f t="shared" si="115"/>
        <v>0</v>
      </c>
      <c r="JSJ30" s="128">
        <f t="shared" si="115"/>
        <v>0</v>
      </c>
      <c r="JSK30" s="128">
        <f t="shared" si="115"/>
        <v>0</v>
      </c>
      <c r="JSL30" s="128">
        <f t="shared" si="115"/>
        <v>0</v>
      </c>
      <c r="JSM30" s="128">
        <f t="shared" si="115"/>
        <v>0</v>
      </c>
      <c r="JSN30" s="128">
        <f t="shared" si="115"/>
        <v>0</v>
      </c>
      <c r="JSO30" s="128">
        <f t="shared" si="115"/>
        <v>0</v>
      </c>
      <c r="JSP30" s="128">
        <f t="shared" si="115"/>
        <v>0</v>
      </c>
      <c r="JSQ30" s="128">
        <f t="shared" si="115"/>
        <v>0</v>
      </c>
      <c r="JSR30" s="128">
        <f t="shared" si="115"/>
        <v>0</v>
      </c>
      <c r="JSS30" s="128">
        <f t="shared" si="115"/>
        <v>0</v>
      </c>
      <c r="JST30" s="128">
        <f t="shared" si="115"/>
        <v>0</v>
      </c>
      <c r="JSU30" s="128">
        <f t="shared" si="115"/>
        <v>0</v>
      </c>
      <c r="JSV30" s="128">
        <f t="shared" si="115"/>
        <v>0</v>
      </c>
      <c r="JSW30" s="128">
        <f t="shared" si="115"/>
        <v>0</v>
      </c>
      <c r="JSX30" s="128">
        <f t="shared" si="115"/>
        <v>0</v>
      </c>
      <c r="JSY30" s="128">
        <f t="shared" si="115"/>
        <v>0</v>
      </c>
      <c r="JSZ30" s="128">
        <f t="shared" si="115"/>
        <v>0</v>
      </c>
      <c r="JTA30" s="128">
        <f t="shared" si="115"/>
        <v>0</v>
      </c>
      <c r="JTB30" s="128">
        <f t="shared" si="115"/>
        <v>0</v>
      </c>
      <c r="JTC30" s="128">
        <f t="shared" si="115"/>
        <v>0</v>
      </c>
      <c r="JTD30" s="128">
        <f t="shared" si="115"/>
        <v>0</v>
      </c>
      <c r="JTE30" s="128">
        <f t="shared" si="115"/>
        <v>0</v>
      </c>
      <c r="JTF30" s="128">
        <f t="shared" si="115"/>
        <v>0</v>
      </c>
      <c r="JTG30" s="128">
        <f t="shared" si="115"/>
        <v>0</v>
      </c>
      <c r="JTH30" s="128">
        <f t="shared" si="115"/>
        <v>0</v>
      </c>
      <c r="JTI30" s="128">
        <f t="shared" si="115"/>
        <v>0</v>
      </c>
      <c r="JTJ30" s="128">
        <f t="shared" si="115"/>
        <v>0</v>
      </c>
      <c r="JTK30" s="128">
        <f t="shared" si="115"/>
        <v>0</v>
      </c>
      <c r="JTL30" s="128">
        <f t="shared" si="115"/>
        <v>0</v>
      </c>
      <c r="JTM30" s="128">
        <f t="shared" si="115"/>
        <v>0</v>
      </c>
      <c r="JTN30" s="128">
        <f t="shared" si="115"/>
        <v>0</v>
      </c>
      <c r="JTO30" s="128">
        <f t="shared" si="115"/>
        <v>0</v>
      </c>
      <c r="JTP30" s="128">
        <f t="shared" si="115"/>
        <v>0</v>
      </c>
      <c r="JTQ30" s="128">
        <f t="shared" si="115"/>
        <v>0</v>
      </c>
      <c r="JTR30" s="128">
        <f t="shared" si="115"/>
        <v>0</v>
      </c>
      <c r="JTS30" s="128">
        <f t="shared" ref="JTS30:JWD30" si="116">SUM(JTS10:JTS29)</f>
        <v>0</v>
      </c>
      <c r="JTT30" s="128">
        <f t="shared" si="116"/>
        <v>0</v>
      </c>
      <c r="JTU30" s="128">
        <f t="shared" si="116"/>
        <v>0</v>
      </c>
      <c r="JTV30" s="128">
        <f t="shared" si="116"/>
        <v>0</v>
      </c>
      <c r="JTW30" s="128">
        <f t="shared" si="116"/>
        <v>0</v>
      </c>
      <c r="JTX30" s="128">
        <f t="shared" si="116"/>
        <v>0</v>
      </c>
      <c r="JTY30" s="128">
        <f t="shared" si="116"/>
        <v>0</v>
      </c>
      <c r="JTZ30" s="128">
        <f t="shared" si="116"/>
        <v>0</v>
      </c>
      <c r="JUA30" s="128">
        <f t="shared" si="116"/>
        <v>0</v>
      </c>
      <c r="JUB30" s="128">
        <f t="shared" si="116"/>
        <v>0</v>
      </c>
      <c r="JUC30" s="128">
        <f t="shared" si="116"/>
        <v>0</v>
      </c>
      <c r="JUD30" s="128">
        <f t="shared" si="116"/>
        <v>0</v>
      </c>
      <c r="JUE30" s="128">
        <f t="shared" si="116"/>
        <v>0</v>
      </c>
      <c r="JUF30" s="128">
        <f t="shared" si="116"/>
        <v>0</v>
      </c>
      <c r="JUG30" s="128">
        <f t="shared" si="116"/>
        <v>0</v>
      </c>
      <c r="JUH30" s="128">
        <f t="shared" si="116"/>
        <v>0</v>
      </c>
      <c r="JUI30" s="128">
        <f t="shared" si="116"/>
        <v>0</v>
      </c>
      <c r="JUJ30" s="128">
        <f t="shared" si="116"/>
        <v>0</v>
      </c>
      <c r="JUK30" s="128">
        <f t="shared" si="116"/>
        <v>0</v>
      </c>
      <c r="JUL30" s="128">
        <f t="shared" si="116"/>
        <v>0</v>
      </c>
      <c r="JUM30" s="128">
        <f t="shared" si="116"/>
        <v>0</v>
      </c>
      <c r="JUN30" s="128">
        <f t="shared" si="116"/>
        <v>0</v>
      </c>
      <c r="JUO30" s="128">
        <f t="shared" si="116"/>
        <v>0</v>
      </c>
      <c r="JUP30" s="128">
        <f t="shared" si="116"/>
        <v>0</v>
      </c>
      <c r="JUQ30" s="128">
        <f t="shared" si="116"/>
        <v>0</v>
      </c>
      <c r="JUR30" s="128">
        <f t="shared" si="116"/>
        <v>0</v>
      </c>
      <c r="JUS30" s="128">
        <f t="shared" si="116"/>
        <v>0</v>
      </c>
      <c r="JUT30" s="128">
        <f t="shared" si="116"/>
        <v>0</v>
      </c>
      <c r="JUU30" s="128">
        <f t="shared" si="116"/>
        <v>0</v>
      </c>
      <c r="JUV30" s="128">
        <f t="shared" si="116"/>
        <v>0</v>
      </c>
      <c r="JUW30" s="128">
        <f t="shared" si="116"/>
        <v>0</v>
      </c>
      <c r="JUX30" s="128">
        <f t="shared" si="116"/>
        <v>0</v>
      </c>
      <c r="JUY30" s="128">
        <f t="shared" si="116"/>
        <v>0</v>
      </c>
      <c r="JUZ30" s="128">
        <f t="shared" si="116"/>
        <v>0</v>
      </c>
      <c r="JVA30" s="128">
        <f t="shared" si="116"/>
        <v>0</v>
      </c>
      <c r="JVB30" s="128">
        <f t="shared" si="116"/>
        <v>0</v>
      </c>
      <c r="JVC30" s="128">
        <f t="shared" si="116"/>
        <v>0</v>
      </c>
      <c r="JVD30" s="128">
        <f t="shared" si="116"/>
        <v>0</v>
      </c>
      <c r="JVE30" s="128">
        <f t="shared" si="116"/>
        <v>0</v>
      </c>
      <c r="JVF30" s="128">
        <f t="shared" si="116"/>
        <v>0</v>
      </c>
      <c r="JVG30" s="128">
        <f t="shared" si="116"/>
        <v>0</v>
      </c>
      <c r="JVH30" s="128">
        <f t="shared" si="116"/>
        <v>0</v>
      </c>
      <c r="JVI30" s="128">
        <f t="shared" si="116"/>
        <v>0</v>
      </c>
      <c r="JVJ30" s="128">
        <f t="shared" si="116"/>
        <v>0</v>
      </c>
      <c r="JVK30" s="128">
        <f t="shared" si="116"/>
        <v>0</v>
      </c>
      <c r="JVL30" s="128">
        <f t="shared" si="116"/>
        <v>0</v>
      </c>
      <c r="JVM30" s="128">
        <f t="shared" si="116"/>
        <v>0</v>
      </c>
      <c r="JVN30" s="128">
        <f t="shared" si="116"/>
        <v>0</v>
      </c>
      <c r="JVO30" s="128">
        <f t="shared" si="116"/>
        <v>0</v>
      </c>
      <c r="JVP30" s="128">
        <f t="shared" si="116"/>
        <v>0</v>
      </c>
      <c r="JVQ30" s="128">
        <f t="shared" si="116"/>
        <v>0</v>
      </c>
      <c r="JVR30" s="128">
        <f t="shared" si="116"/>
        <v>0</v>
      </c>
      <c r="JVS30" s="128">
        <f t="shared" si="116"/>
        <v>0</v>
      </c>
      <c r="JVT30" s="128">
        <f t="shared" si="116"/>
        <v>0</v>
      </c>
      <c r="JVU30" s="128">
        <f t="shared" si="116"/>
        <v>0</v>
      </c>
      <c r="JVV30" s="128">
        <f t="shared" si="116"/>
        <v>0</v>
      </c>
      <c r="JVW30" s="128">
        <f t="shared" si="116"/>
        <v>0</v>
      </c>
      <c r="JVX30" s="128">
        <f t="shared" si="116"/>
        <v>0</v>
      </c>
      <c r="JVY30" s="128">
        <f t="shared" si="116"/>
        <v>0</v>
      </c>
      <c r="JVZ30" s="128">
        <f t="shared" si="116"/>
        <v>0</v>
      </c>
      <c r="JWA30" s="128">
        <f t="shared" si="116"/>
        <v>0</v>
      </c>
      <c r="JWB30" s="128">
        <f t="shared" si="116"/>
        <v>0</v>
      </c>
      <c r="JWC30" s="128">
        <f t="shared" si="116"/>
        <v>0</v>
      </c>
      <c r="JWD30" s="128">
        <f t="shared" si="116"/>
        <v>0</v>
      </c>
      <c r="JWE30" s="128">
        <f t="shared" ref="JWE30:JYP30" si="117">SUM(JWE10:JWE29)</f>
        <v>0</v>
      </c>
      <c r="JWF30" s="128">
        <f t="shared" si="117"/>
        <v>0</v>
      </c>
      <c r="JWG30" s="128">
        <f t="shared" si="117"/>
        <v>0</v>
      </c>
      <c r="JWH30" s="128">
        <f t="shared" si="117"/>
        <v>0</v>
      </c>
      <c r="JWI30" s="128">
        <f t="shared" si="117"/>
        <v>0</v>
      </c>
      <c r="JWJ30" s="128">
        <f t="shared" si="117"/>
        <v>0</v>
      </c>
      <c r="JWK30" s="128">
        <f t="shared" si="117"/>
        <v>0</v>
      </c>
      <c r="JWL30" s="128">
        <f t="shared" si="117"/>
        <v>0</v>
      </c>
      <c r="JWM30" s="128">
        <f t="shared" si="117"/>
        <v>0</v>
      </c>
      <c r="JWN30" s="128">
        <f t="shared" si="117"/>
        <v>0</v>
      </c>
      <c r="JWO30" s="128">
        <f t="shared" si="117"/>
        <v>0</v>
      </c>
      <c r="JWP30" s="128">
        <f t="shared" si="117"/>
        <v>0</v>
      </c>
      <c r="JWQ30" s="128">
        <f t="shared" si="117"/>
        <v>0</v>
      </c>
      <c r="JWR30" s="128">
        <f t="shared" si="117"/>
        <v>0</v>
      </c>
      <c r="JWS30" s="128">
        <f t="shared" si="117"/>
        <v>0</v>
      </c>
      <c r="JWT30" s="128">
        <f t="shared" si="117"/>
        <v>0</v>
      </c>
      <c r="JWU30" s="128">
        <f t="shared" si="117"/>
        <v>0</v>
      </c>
      <c r="JWV30" s="128">
        <f t="shared" si="117"/>
        <v>0</v>
      </c>
      <c r="JWW30" s="128">
        <f t="shared" si="117"/>
        <v>0</v>
      </c>
      <c r="JWX30" s="128">
        <f t="shared" si="117"/>
        <v>0</v>
      </c>
      <c r="JWY30" s="128">
        <f t="shared" si="117"/>
        <v>0</v>
      </c>
      <c r="JWZ30" s="128">
        <f t="shared" si="117"/>
        <v>0</v>
      </c>
      <c r="JXA30" s="128">
        <f t="shared" si="117"/>
        <v>0</v>
      </c>
      <c r="JXB30" s="128">
        <f t="shared" si="117"/>
        <v>0</v>
      </c>
      <c r="JXC30" s="128">
        <f t="shared" si="117"/>
        <v>0</v>
      </c>
      <c r="JXD30" s="128">
        <f t="shared" si="117"/>
        <v>0</v>
      </c>
      <c r="JXE30" s="128">
        <f t="shared" si="117"/>
        <v>0</v>
      </c>
      <c r="JXF30" s="128">
        <f t="shared" si="117"/>
        <v>0</v>
      </c>
      <c r="JXG30" s="128">
        <f t="shared" si="117"/>
        <v>0</v>
      </c>
      <c r="JXH30" s="128">
        <f t="shared" si="117"/>
        <v>0</v>
      </c>
      <c r="JXI30" s="128">
        <f t="shared" si="117"/>
        <v>0</v>
      </c>
      <c r="JXJ30" s="128">
        <f t="shared" si="117"/>
        <v>0</v>
      </c>
      <c r="JXK30" s="128">
        <f t="shared" si="117"/>
        <v>0</v>
      </c>
      <c r="JXL30" s="128">
        <f t="shared" si="117"/>
        <v>0</v>
      </c>
      <c r="JXM30" s="128">
        <f t="shared" si="117"/>
        <v>0</v>
      </c>
      <c r="JXN30" s="128">
        <f t="shared" si="117"/>
        <v>0</v>
      </c>
      <c r="JXO30" s="128">
        <f t="shared" si="117"/>
        <v>0</v>
      </c>
      <c r="JXP30" s="128">
        <f t="shared" si="117"/>
        <v>0</v>
      </c>
      <c r="JXQ30" s="128">
        <f t="shared" si="117"/>
        <v>0</v>
      </c>
      <c r="JXR30" s="128">
        <f t="shared" si="117"/>
        <v>0</v>
      </c>
      <c r="JXS30" s="128">
        <f t="shared" si="117"/>
        <v>0</v>
      </c>
      <c r="JXT30" s="128">
        <f t="shared" si="117"/>
        <v>0</v>
      </c>
      <c r="JXU30" s="128">
        <f t="shared" si="117"/>
        <v>0</v>
      </c>
      <c r="JXV30" s="128">
        <f t="shared" si="117"/>
        <v>0</v>
      </c>
      <c r="JXW30" s="128">
        <f t="shared" si="117"/>
        <v>0</v>
      </c>
      <c r="JXX30" s="128">
        <f t="shared" si="117"/>
        <v>0</v>
      </c>
      <c r="JXY30" s="128">
        <f t="shared" si="117"/>
        <v>0</v>
      </c>
      <c r="JXZ30" s="128">
        <f t="shared" si="117"/>
        <v>0</v>
      </c>
      <c r="JYA30" s="128">
        <f t="shared" si="117"/>
        <v>0</v>
      </c>
      <c r="JYB30" s="128">
        <f t="shared" si="117"/>
        <v>0</v>
      </c>
      <c r="JYC30" s="128">
        <f t="shared" si="117"/>
        <v>0</v>
      </c>
      <c r="JYD30" s="128">
        <f t="shared" si="117"/>
        <v>0</v>
      </c>
      <c r="JYE30" s="128">
        <f t="shared" si="117"/>
        <v>0</v>
      </c>
      <c r="JYF30" s="128">
        <f t="shared" si="117"/>
        <v>0</v>
      </c>
      <c r="JYG30" s="128">
        <f t="shared" si="117"/>
        <v>0</v>
      </c>
      <c r="JYH30" s="128">
        <f t="shared" si="117"/>
        <v>0</v>
      </c>
      <c r="JYI30" s="128">
        <f t="shared" si="117"/>
        <v>0</v>
      </c>
      <c r="JYJ30" s="128">
        <f t="shared" si="117"/>
        <v>0</v>
      </c>
      <c r="JYK30" s="128">
        <f t="shared" si="117"/>
        <v>0</v>
      </c>
      <c r="JYL30" s="128">
        <f t="shared" si="117"/>
        <v>0</v>
      </c>
      <c r="JYM30" s="128">
        <f t="shared" si="117"/>
        <v>0</v>
      </c>
      <c r="JYN30" s="128">
        <f t="shared" si="117"/>
        <v>0</v>
      </c>
      <c r="JYO30" s="128">
        <f t="shared" si="117"/>
        <v>0</v>
      </c>
      <c r="JYP30" s="128">
        <f t="shared" si="117"/>
        <v>0</v>
      </c>
      <c r="JYQ30" s="128">
        <f t="shared" ref="JYQ30:KBB30" si="118">SUM(JYQ10:JYQ29)</f>
        <v>0</v>
      </c>
      <c r="JYR30" s="128">
        <f t="shared" si="118"/>
        <v>0</v>
      </c>
      <c r="JYS30" s="128">
        <f t="shared" si="118"/>
        <v>0</v>
      </c>
      <c r="JYT30" s="128">
        <f t="shared" si="118"/>
        <v>0</v>
      </c>
      <c r="JYU30" s="128">
        <f t="shared" si="118"/>
        <v>0</v>
      </c>
      <c r="JYV30" s="128">
        <f t="shared" si="118"/>
        <v>0</v>
      </c>
      <c r="JYW30" s="128">
        <f t="shared" si="118"/>
        <v>0</v>
      </c>
      <c r="JYX30" s="128">
        <f t="shared" si="118"/>
        <v>0</v>
      </c>
      <c r="JYY30" s="128">
        <f t="shared" si="118"/>
        <v>0</v>
      </c>
      <c r="JYZ30" s="128">
        <f t="shared" si="118"/>
        <v>0</v>
      </c>
      <c r="JZA30" s="128">
        <f t="shared" si="118"/>
        <v>0</v>
      </c>
      <c r="JZB30" s="128">
        <f t="shared" si="118"/>
        <v>0</v>
      </c>
      <c r="JZC30" s="128">
        <f t="shared" si="118"/>
        <v>0</v>
      </c>
      <c r="JZD30" s="128">
        <f t="shared" si="118"/>
        <v>0</v>
      </c>
      <c r="JZE30" s="128">
        <f t="shared" si="118"/>
        <v>0</v>
      </c>
      <c r="JZF30" s="128">
        <f t="shared" si="118"/>
        <v>0</v>
      </c>
      <c r="JZG30" s="128">
        <f t="shared" si="118"/>
        <v>0</v>
      </c>
      <c r="JZH30" s="128">
        <f t="shared" si="118"/>
        <v>0</v>
      </c>
      <c r="JZI30" s="128">
        <f t="shared" si="118"/>
        <v>0</v>
      </c>
      <c r="JZJ30" s="128">
        <f t="shared" si="118"/>
        <v>0</v>
      </c>
      <c r="JZK30" s="128">
        <f t="shared" si="118"/>
        <v>0</v>
      </c>
      <c r="JZL30" s="128">
        <f t="shared" si="118"/>
        <v>0</v>
      </c>
      <c r="JZM30" s="128">
        <f t="shared" si="118"/>
        <v>0</v>
      </c>
      <c r="JZN30" s="128">
        <f t="shared" si="118"/>
        <v>0</v>
      </c>
      <c r="JZO30" s="128">
        <f t="shared" si="118"/>
        <v>0</v>
      </c>
      <c r="JZP30" s="128">
        <f t="shared" si="118"/>
        <v>0</v>
      </c>
      <c r="JZQ30" s="128">
        <f t="shared" si="118"/>
        <v>0</v>
      </c>
      <c r="JZR30" s="128">
        <f t="shared" si="118"/>
        <v>0</v>
      </c>
      <c r="JZS30" s="128">
        <f t="shared" si="118"/>
        <v>0</v>
      </c>
      <c r="JZT30" s="128">
        <f t="shared" si="118"/>
        <v>0</v>
      </c>
      <c r="JZU30" s="128">
        <f t="shared" si="118"/>
        <v>0</v>
      </c>
      <c r="JZV30" s="128">
        <f t="shared" si="118"/>
        <v>0</v>
      </c>
      <c r="JZW30" s="128">
        <f t="shared" si="118"/>
        <v>0</v>
      </c>
      <c r="JZX30" s="128">
        <f t="shared" si="118"/>
        <v>0</v>
      </c>
      <c r="JZY30" s="128">
        <f t="shared" si="118"/>
        <v>0</v>
      </c>
      <c r="JZZ30" s="128">
        <f t="shared" si="118"/>
        <v>0</v>
      </c>
      <c r="KAA30" s="128">
        <f t="shared" si="118"/>
        <v>0</v>
      </c>
      <c r="KAB30" s="128">
        <f t="shared" si="118"/>
        <v>0</v>
      </c>
      <c r="KAC30" s="128">
        <f t="shared" si="118"/>
        <v>0</v>
      </c>
      <c r="KAD30" s="128">
        <f t="shared" si="118"/>
        <v>0</v>
      </c>
      <c r="KAE30" s="128">
        <f t="shared" si="118"/>
        <v>0</v>
      </c>
      <c r="KAF30" s="128">
        <f t="shared" si="118"/>
        <v>0</v>
      </c>
      <c r="KAG30" s="128">
        <f t="shared" si="118"/>
        <v>0</v>
      </c>
      <c r="KAH30" s="128">
        <f t="shared" si="118"/>
        <v>0</v>
      </c>
      <c r="KAI30" s="128">
        <f t="shared" si="118"/>
        <v>0</v>
      </c>
      <c r="KAJ30" s="128">
        <f t="shared" si="118"/>
        <v>0</v>
      </c>
      <c r="KAK30" s="128">
        <f t="shared" si="118"/>
        <v>0</v>
      </c>
      <c r="KAL30" s="128">
        <f t="shared" si="118"/>
        <v>0</v>
      </c>
      <c r="KAM30" s="128">
        <f t="shared" si="118"/>
        <v>0</v>
      </c>
      <c r="KAN30" s="128">
        <f t="shared" si="118"/>
        <v>0</v>
      </c>
      <c r="KAO30" s="128">
        <f t="shared" si="118"/>
        <v>0</v>
      </c>
      <c r="KAP30" s="128">
        <f t="shared" si="118"/>
        <v>0</v>
      </c>
      <c r="KAQ30" s="128">
        <f t="shared" si="118"/>
        <v>0</v>
      </c>
      <c r="KAR30" s="128">
        <f t="shared" si="118"/>
        <v>0</v>
      </c>
      <c r="KAS30" s="128">
        <f t="shared" si="118"/>
        <v>0</v>
      </c>
      <c r="KAT30" s="128">
        <f t="shared" si="118"/>
        <v>0</v>
      </c>
      <c r="KAU30" s="128">
        <f t="shared" si="118"/>
        <v>0</v>
      </c>
      <c r="KAV30" s="128">
        <f t="shared" si="118"/>
        <v>0</v>
      </c>
      <c r="KAW30" s="128">
        <f t="shared" si="118"/>
        <v>0</v>
      </c>
      <c r="KAX30" s="128">
        <f t="shared" si="118"/>
        <v>0</v>
      </c>
      <c r="KAY30" s="128">
        <f t="shared" si="118"/>
        <v>0</v>
      </c>
      <c r="KAZ30" s="128">
        <f t="shared" si="118"/>
        <v>0</v>
      </c>
      <c r="KBA30" s="128">
        <f t="shared" si="118"/>
        <v>0</v>
      </c>
      <c r="KBB30" s="128">
        <f t="shared" si="118"/>
        <v>0</v>
      </c>
      <c r="KBC30" s="128">
        <f t="shared" ref="KBC30:KDN30" si="119">SUM(KBC10:KBC29)</f>
        <v>0</v>
      </c>
      <c r="KBD30" s="128">
        <f t="shared" si="119"/>
        <v>0</v>
      </c>
      <c r="KBE30" s="128">
        <f t="shared" si="119"/>
        <v>0</v>
      </c>
      <c r="KBF30" s="128">
        <f t="shared" si="119"/>
        <v>0</v>
      </c>
      <c r="KBG30" s="128">
        <f t="shared" si="119"/>
        <v>0</v>
      </c>
      <c r="KBH30" s="128">
        <f t="shared" si="119"/>
        <v>0</v>
      </c>
      <c r="KBI30" s="128">
        <f t="shared" si="119"/>
        <v>0</v>
      </c>
      <c r="KBJ30" s="128">
        <f t="shared" si="119"/>
        <v>0</v>
      </c>
      <c r="KBK30" s="128">
        <f t="shared" si="119"/>
        <v>0</v>
      </c>
      <c r="KBL30" s="128">
        <f t="shared" si="119"/>
        <v>0</v>
      </c>
      <c r="KBM30" s="128">
        <f t="shared" si="119"/>
        <v>0</v>
      </c>
      <c r="KBN30" s="128">
        <f t="shared" si="119"/>
        <v>0</v>
      </c>
      <c r="KBO30" s="128">
        <f t="shared" si="119"/>
        <v>0</v>
      </c>
      <c r="KBP30" s="128">
        <f t="shared" si="119"/>
        <v>0</v>
      </c>
      <c r="KBQ30" s="128">
        <f t="shared" si="119"/>
        <v>0</v>
      </c>
      <c r="KBR30" s="128">
        <f t="shared" si="119"/>
        <v>0</v>
      </c>
      <c r="KBS30" s="128">
        <f t="shared" si="119"/>
        <v>0</v>
      </c>
      <c r="KBT30" s="128">
        <f t="shared" si="119"/>
        <v>0</v>
      </c>
      <c r="KBU30" s="128">
        <f t="shared" si="119"/>
        <v>0</v>
      </c>
      <c r="KBV30" s="128">
        <f t="shared" si="119"/>
        <v>0</v>
      </c>
      <c r="KBW30" s="128">
        <f t="shared" si="119"/>
        <v>0</v>
      </c>
      <c r="KBX30" s="128">
        <f t="shared" si="119"/>
        <v>0</v>
      </c>
      <c r="KBY30" s="128">
        <f t="shared" si="119"/>
        <v>0</v>
      </c>
      <c r="KBZ30" s="128">
        <f t="shared" si="119"/>
        <v>0</v>
      </c>
      <c r="KCA30" s="128">
        <f t="shared" si="119"/>
        <v>0</v>
      </c>
      <c r="KCB30" s="128">
        <f t="shared" si="119"/>
        <v>0</v>
      </c>
      <c r="KCC30" s="128">
        <f t="shared" si="119"/>
        <v>0</v>
      </c>
      <c r="KCD30" s="128">
        <f t="shared" si="119"/>
        <v>0</v>
      </c>
      <c r="KCE30" s="128">
        <f t="shared" si="119"/>
        <v>0</v>
      </c>
      <c r="KCF30" s="128">
        <f t="shared" si="119"/>
        <v>0</v>
      </c>
      <c r="KCG30" s="128">
        <f t="shared" si="119"/>
        <v>0</v>
      </c>
      <c r="KCH30" s="128">
        <f t="shared" si="119"/>
        <v>0</v>
      </c>
      <c r="KCI30" s="128">
        <f t="shared" si="119"/>
        <v>0</v>
      </c>
      <c r="KCJ30" s="128">
        <f t="shared" si="119"/>
        <v>0</v>
      </c>
      <c r="KCK30" s="128">
        <f t="shared" si="119"/>
        <v>0</v>
      </c>
      <c r="KCL30" s="128">
        <f t="shared" si="119"/>
        <v>0</v>
      </c>
      <c r="KCM30" s="128">
        <f t="shared" si="119"/>
        <v>0</v>
      </c>
      <c r="KCN30" s="128">
        <f t="shared" si="119"/>
        <v>0</v>
      </c>
      <c r="KCO30" s="128">
        <f t="shared" si="119"/>
        <v>0</v>
      </c>
      <c r="KCP30" s="128">
        <f t="shared" si="119"/>
        <v>0</v>
      </c>
      <c r="KCQ30" s="128">
        <f t="shared" si="119"/>
        <v>0</v>
      </c>
      <c r="KCR30" s="128">
        <f t="shared" si="119"/>
        <v>0</v>
      </c>
      <c r="KCS30" s="128">
        <f t="shared" si="119"/>
        <v>0</v>
      </c>
      <c r="KCT30" s="128">
        <f t="shared" si="119"/>
        <v>0</v>
      </c>
      <c r="KCU30" s="128">
        <f t="shared" si="119"/>
        <v>0</v>
      </c>
      <c r="KCV30" s="128">
        <f t="shared" si="119"/>
        <v>0</v>
      </c>
      <c r="KCW30" s="128">
        <f t="shared" si="119"/>
        <v>0</v>
      </c>
      <c r="KCX30" s="128">
        <f t="shared" si="119"/>
        <v>0</v>
      </c>
      <c r="KCY30" s="128">
        <f t="shared" si="119"/>
        <v>0</v>
      </c>
      <c r="KCZ30" s="128">
        <f t="shared" si="119"/>
        <v>0</v>
      </c>
      <c r="KDA30" s="128">
        <f t="shared" si="119"/>
        <v>0</v>
      </c>
      <c r="KDB30" s="128">
        <f t="shared" si="119"/>
        <v>0</v>
      </c>
      <c r="KDC30" s="128">
        <f t="shared" si="119"/>
        <v>0</v>
      </c>
      <c r="KDD30" s="128">
        <f t="shared" si="119"/>
        <v>0</v>
      </c>
      <c r="KDE30" s="128">
        <f t="shared" si="119"/>
        <v>0</v>
      </c>
      <c r="KDF30" s="128">
        <f t="shared" si="119"/>
        <v>0</v>
      </c>
      <c r="KDG30" s="128">
        <f t="shared" si="119"/>
        <v>0</v>
      </c>
      <c r="KDH30" s="128">
        <f t="shared" si="119"/>
        <v>0</v>
      </c>
      <c r="KDI30" s="128">
        <f t="shared" si="119"/>
        <v>0</v>
      </c>
      <c r="KDJ30" s="128">
        <f t="shared" si="119"/>
        <v>0</v>
      </c>
      <c r="KDK30" s="128">
        <f t="shared" si="119"/>
        <v>0</v>
      </c>
      <c r="KDL30" s="128">
        <f t="shared" si="119"/>
        <v>0</v>
      </c>
      <c r="KDM30" s="128">
        <f t="shared" si="119"/>
        <v>0</v>
      </c>
      <c r="KDN30" s="128">
        <f t="shared" si="119"/>
        <v>0</v>
      </c>
      <c r="KDO30" s="128">
        <f t="shared" ref="KDO30:KFZ30" si="120">SUM(KDO10:KDO29)</f>
        <v>0</v>
      </c>
      <c r="KDP30" s="128">
        <f t="shared" si="120"/>
        <v>0</v>
      </c>
      <c r="KDQ30" s="128">
        <f t="shared" si="120"/>
        <v>0</v>
      </c>
      <c r="KDR30" s="128">
        <f t="shared" si="120"/>
        <v>0</v>
      </c>
      <c r="KDS30" s="128">
        <f t="shared" si="120"/>
        <v>0</v>
      </c>
      <c r="KDT30" s="128">
        <f t="shared" si="120"/>
        <v>0</v>
      </c>
      <c r="KDU30" s="128">
        <f t="shared" si="120"/>
        <v>0</v>
      </c>
      <c r="KDV30" s="128">
        <f t="shared" si="120"/>
        <v>0</v>
      </c>
      <c r="KDW30" s="128">
        <f t="shared" si="120"/>
        <v>0</v>
      </c>
      <c r="KDX30" s="128">
        <f t="shared" si="120"/>
        <v>0</v>
      </c>
      <c r="KDY30" s="128">
        <f t="shared" si="120"/>
        <v>0</v>
      </c>
      <c r="KDZ30" s="128">
        <f t="shared" si="120"/>
        <v>0</v>
      </c>
      <c r="KEA30" s="128">
        <f t="shared" si="120"/>
        <v>0</v>
      </c>
      <c r="KEB30" s="128">
        <f t="shared" si="120"/>
        <v>0</v>
      </c>
      <c r="KEC30" s="128">
        <f t="shared" si="120"/>
        <v>0</v>
      </c>
      <c r="KED30" s="128">
        <f t="shared" si="120"/>
        <v>0</v>
      </c>
      <c r="KEE30" s="128">
        <f t="shared" si="120"/>
        <v>0</v>
      </c>
      <c r="KEF30" s="128">
        <f t="shared" si="120"/>
        <v>0</v>
      </c>
      <c r="KEG30" s="128">
        <f t="shared" si="120"/>
        <v>0</v>
      </c>
      <c r="KEH30" s="128">
        <f t="shared" si="120"/>
        <v>0</v>
      </c>
      <c r="KEI30" s="128">
        <f t="shared" si="120"/>
        <v>0</v>
      </c>
      <c r="KEJ30" s="128">
        <f t="shared" si="120"/>
        <v>0</v>
      </c>
      <c r="KEK30" s="128">
        <f t="shared" si="120"/>
        <v>0</v>
      </c>
      <c r="KEL30" s="128">
        <f t="shared" si="120"/>
        <v>0</v>
      </c>
      <c r="KEM30" s="128">
        <f t="shared" si="120"/>
        <v>0</v>
      </c>
      <c r="KEN30" s="128">
        <f t="shared" si="120"/>
        <v>0</v>
      </c>
      <c r="KEO30" s="128">
        <f t="shared" si="120"/>
        <v>0</v>
      </c>
      <c r="KEP30" s="128">
        <f t="shared" si="120"/>
        <v>0</v>
      </c>
      <c r="KEQ30" s="128">
        <f t="shared" si="120"/>
        <v>0</v>
      </c>
      <c r="KER30" s="128">
        <f t="shared" si="120"/>
        <v>0</v>
      </c>
      <c r="KES30" s="128">
        <f t="shared" si="120"/>
        <v>0</v>
      </c>
      <c r="KET30" s="128">
        <f t="shared" si="120"/>
        <v>0</v>
      </c>
      <c r="KEU30" s="128">
        <f t="shared" si="120"/>
        <v>0</v>
      </c>
      <c r="KEV30" s="128">
        <f t="shared" si="120"/>
        <v>0</v>
      </c>
      <c r="KEW30" s="128">
        <f t="shared" si="120"/>
        <v>0</v>
      </c>
      <c r="KEX30" s="128">
        <f t="shared" si="120"/>
        <v>0</v>
      </c>
      <c r="KEY30" s="128">
        <f t="shared" si="120"/>
        <v>0</v>
      </c>
      <c r="KEZ30" s="128">
        <f t="shared" si="120"/>
        <v>0</v>
      </c>
      <c r="KFA30" s="128">
        <f t="shared" si="120"/>
        <v>0</v>
      </c>
      <c r="KFB30" s="128">
        <f t="shared" si="120"/>
        <v>0</v>
      </c>
      <c r="KFC30" s="128">
        <f t="shared" si="120"/>
        <v>0</v>
      </c>
      <c r="KFD30" s="128">
        <f t="shared" si="120"/>
        <v>0</v>
      </c>
      <c r="KFE30" s="128">
        <f t="shared" si="120"/>
        <v>0</v>
      </c>
      <c r="KFF30" s="128">
        <f t="shared" si="120"/>
        <v>0</v>
      </c>
      <c r="KFG30" s="128">
        <f t="shared" si="120"/>
        <v>0</v>
      </c>
      <c r="KFH30" s="128">
        <f t="shared" si="120"/>
        <v>0</v>
      </c>
      <c r="KFI30" s="128">
        <f t="shared" si="120"/>
        <v>0</v>
      </c>
      <c r="KFJ30" s="128">
        <f t="shared" si="120"/>
        <v>0</v>
      </c>
      <c r="KFK30" s="128">
        <f t="shared" si="120"/>
        <v>0</v>
      </c>
      <c r="KFL30" s="128">
        <f t="shared" si="120"/>
        <v>0</v>
      </c>
      <c r="KFM30" s="128">
        <f t="shared" si="120"/>
        <v>0</v>
      </c>
      <c r="KFN30" s="128">
        <f t="shared" si="120"/>
        <v>0</v>
      </c>
      <c r="KFO30" s="128">
        <f t="shared" si="120"/>
        <v>0</v>
      </c>
      <c r="KFP30" s="128">
        <f t="shared" si="120"/>
        <v>0</v>
      </c>
      <c r="KFQ30" s="128">
        <f t="shared" si="120"/>
        <v>0</v>
      </c>
      <c r="KFR30" s="128">
        <f t="shared" si="120"/>
        <v>0</v>
      </c>
      <c r="KFS30" s="128">
        <f t="shared" si="120"/>
        <v>0</v>
      </c>
      <c r="KFT30" s="128">
        <f t="shared" si="120"/>
        <v>0</v>
      </c>
      <c r="KFU30" s="128">
        <f t="shared" si="120"/>
        <v>0</v>
      </c>
      <c r="KFV30" s="128">
        <f t="shared" si="120"/>
        <v>0</v>
      </c>
      <c r="KFW30" s="128">
        <f t="shared" si="120"/>
        <v>0</v>
      </c>
      <c r="KFX30" s="128">
        <f t="shared" si="120"/>
        <v>0</v>
      </c>
      <c r="KFY30" s="128">
        <f t="shared" si="120"/>
        <v>0</v>
      </c>
      <c r="KFZ30" s="128">
        <f t="shared" si="120"/>
        <v>0</v>
      </c>
      <c r="KGA30" s="128">
        <f t="shared" ref="KGA30:KIL30" si="121">SUM(KGA10:KGA29)</f>
        <v>0</v>
      </c>
      <c r="KGB30" s="128">
        <f t="shared" si="121"/>
        <v>0</v>
      </c>
      <c r="KGC30" s="128">
        <f t="shared" si="121"/>
        <v>0</v>
      </c>
      <c r="KGD30" s="128">
        <f t="shared" si="121"/>
        <v>0</v>
      </c>
      <c r="KGE30" s="128">
        <f t="shared" si="121"/>
        <v>0</v>
      </c>
      <c r="KGF30" s="128">
        <f t="shared" si="121"/>
        <v>0</v>
      </c>
      <c r="KGG30" s="128">
        <f t="shared" si="121"/>
        <v>0</v>
      </c>
      <c r="KGH30" s="128">
        <f t="shared" si="121"/>
        <v>0</v>
      </c>
      <c r="KGI30" s="128">
        <f t="shared" si="121"/>
        <v>0</v>
      </c>
      <c r="KGJ30" s="128">
        <f t="shared" si="121"/>
        <v>0</v>
      </c>
      <c r="KGK30" s="128">
        <f t="shared" si="121"/>
        <v>0</v>
      </c>
      <c r="KGL30" s="128">
        <f t="shared" si="121"/>
        <v>0</v>
      </c>
      <c r="KGM30" s="128">
        <f t="shared" si="121"/>
        <v>0</v>
      </c>
      <c r="KGN30" s="128">
        <f t="shared" si="121"/>
        <v>0</v>
      </c>
      <c r="KGO30" s="128">
        <f t="shared" si="121"/>
        <v>0</v>
      </c>
      <c r="KGP30" s="128">
        <f t="shared" si="121"/>
        <v>0</v>
      </c>
      <c r="KGQ30" s="128">
        <f t="shared" si="121"/>
        <v>0</v>
      </c>
      <c r="KGR30" s="128">
        <f t="shared" si="121"/>
        <v>0</v>
      </c>
      <c r="KGS30" s="128">
        <f t="shared" si="121"/>
        <v>0</v>
      </c>
      <c r="KGT30" s="128">
        <f t="shared" si="121"/>
        <v>0</v>
      </c>
      <c r="KGU30" s="128">
        <f t="shared" si="121"/>
        <v>0</v>
      </c>
      <c r="KGV30" s="128">
        <f t="shared" si="121"/>
        <v>0</v>
      </c>
      <c r="KGW30" s="128">
        <f t="shared" si="121"/>
        <v>0</v>
      </c>
      <c r="KGX30" s="128">
        <f t="shared" si="121"/>
        <v>0</v>
      </c>
      <c r="KGY30" s="128">
        <f t="shared" si="121"/>
        <v>0</v>
      </c>
      <c r="KGZ30" s="128">
        <f t="shared" si="121"/>
        <v>0</v>
      </c>
      <c r="KHA30" s="128">
        <f t="shared" si="121"/>
        <v>0</v>
      </c>
      <c r="KHB30" s="128">
        <f t="shared" si="121"/>
        <v>0</v>
      </c>
      <c r="KHC30" s="128">
        <f t="shared" si="121"/>
        <v>0</v>
      </c>
      <c r="KHD30" s="128">
        <f t="shared" si="121"/>
        <v>0</v>
      </c>
      <c r="KHE30" s="128">
        <f t="shared" si="121"/>
        <v>0</v>
      </c>
      <c r="KHF30" s="128">
        <f t="shared" si="121"/>
        <v>0</v>
      </c>
      <c r="KHG30" s="128">
        <f t="shared" si="121"/>
        <v>0</v>
      </c>
      <c r="KHH30" s="128">
        <f t="shared" si="121"/>
        <v>0</v>
      </c>
      <c r="KHI30" s="128">
        <f t="shared" si="121"/>
        <v>0</v>
      </c>
      <c r="KHJ30" s="128">
        <f t="shared" si="121"/>
        <v>0</v>
      </c>
      <c r="KHK30" s="128">
        <f t="shared" si="121"/>
        <v>0</v>
      </c>
      <c r="KHL30" s="128">
        <f t="shared" si="121"/>
        <v>0</v>
      </c>
      <c r="KHM30" s="128">
        <f t="shared" si="121"/>
        <v>0</v>
      </c>
      <c r="KHN30" s="128">
        <f t="shared" si="121"/>
        <v>0</v>
      </c>
      <c r="KHO30" s="128">
        <f t="shared" si="121"/>
        <v>0</v>
      </c>
      <c r="KHP30" s="128">
        <f t="shared" si="121"/>
        <v>0</v>
      </c>
      <c r="KHQ30" s="128">
        <f t="shared" si="121"/>
        <v>0</v>
      </c>
      <c r="KHR30" s="128">
        <f t="shared" si="121"/>
        <v>0</v>
      </c>
      <c r="KHS30" s="128">
        <f t="shared" si="121"/>
        <v>0</v>
      </c>
      <c r="KHT30" s="128">
        <f t="shared" si="121"/>
        <v>0</v>
      </c>
      <c r="KHU30" s="128">
        <f t="shared" si="121"/>
        <v>0</v>
      </c>
      <c r="KHV30" s="128">
        <f t="shared" si="121"/>
        <v>0</v>
      </c>
      <c r="KHW30" s="128">
        <f t="shared" si="121"/>
        <v>0</v>
      </c>
      <c r="KHX30" s="128">
        <f t="shared" si="121"/>
        <v>0</v>
      </c>
      <c r="KHY30" s="128">
        <f t="shared" si="121"/>
        <v>0</v>
      </c>
      <c r="KHZ30" s="128">
        <f t="shared" si="121"/>
        <v>0</v>
      </c>
      <c r="KIA30" s="128">
        <f t="shared" si="121"/>
        <v>0</v>
      </c>
      <c r="KIB30" s="128">
        <f t="shared" si="121"/>
        <v>0</v>
      </c>
      <c r="KIC30" s="128">
        <f t="shared" si="121"/>
        <v>0</v>
      </c>
      <c r="KID30" s="128">
        <f t="shared" si="121"/>
        <v>0</v>
      </c>
      <c r="KIE30" s="128">
        <f t="shared" si="121"/>
        <v>0</v>
      </c>
      <c r="KIF30" s="128">
        <f t="shared" si="121"/>
        <v>0</v>
      </c>
      <c r="KIG30" s="128">
        <f t="shared" si="121"/>
        <v>0</v>
      </c>
      <c r="KIH30" s="128">
        <f t="shared" si="121"/>
        <v>0</v>
      </c>
      <c r="KII30" s="128">
        <f t="shared" si="121"/>
        <v>0</v>
      </c>
      <c r="KIJ30" s="128">
        <f t="shared" si="121"/>
        <v>0</v>
      </c>
      <c r="KIK30" s="128">
        <f t="shared" si="121"/>
        <v>0</v>
      </c>
      <c r="KIL30" s="128">
        <f t="shared" si="121"/>
        <v>0</v>
      </c>
      <c r="KIM30" s="128">
        <f t="shared" ref="KIM30:KKX30" si="122">SUM(KIM10:KIM29)</f>
        <v>0</v>
      </c>
      <c r="KIN30" s="128">
        <f t="shared" si="122"/>
        <v>0</v>
      </c>
      <c r="KIO30" s="128">
        <f t="shared" si="122"/>
        <v>0</v>
      </c>
      <c r="KIP30" s="128">
        <f t="shared" si="122"/>
        <v>0</v>
      </c>
      <c r="KIQ30" s="128">
        <f t="shared" si="122"/>
        <v>0</v>
      </c>
      <c r="KIR30" s="128">
        <f t="shared" si="122"/>
        <v>0</v>
      </c>
      <c r="KIS30" s="128">
        <f t="shared" si="122"/>
        <v>0</v>
      </c>
      <c r="KIT30" s="128">
        <f t="shared" si="122"/>
        <v>0</v>
      </c>
      <c r="KIU30" s="128">
        <f t="shared" si="122"/>
        <v>0</v>
      </c>
      <c r="KIV30" s="128">
        <f t="shared" si="122"/>
        <v>0</v>
      </c>
      <c r="KIW30" s="128">
        <f t="shared" si="122"/>
        <v>0</v>
      </c>
      <c r="KIX30" s="128">
        <f t="shared" si="122"/>
        <v>0</v>
      </c>
      <c r="KIY30" s="128">
        <f t="shared" si="122"/>
        <v>0</v>
      </c>
      <c r="KIZ30" s="128">
        <f t="shared" si="122"/>
        <v>0</v>
      </c>
      <c r="KJA30" s="128">
        <f t="shared" si="122"/>
        <v>0</v>
      </c>
      <c r="KJB30" s="128">
        <f t="shared" si="122"/>
        <v>0</v>
      </c>
      <c r="KJC30" s="128">
        <f t="shared" si="122"/>
        <v>0</v>
      </c>
      <c r="KJD30" s="128">
        <f t="shared" si="122"/>
        <v>0</v>
      </c>
      <c r="KJE30" s="128">
        <f t="shared" si="122"/>
        <v>0</v>
      </c>
      <c r="KJF30" s="128">
        <f t="shared" si="122"/>
        <v>0</v>
      </c>
      <c r="KJG30" s="128">
        <f t="shared" si="122"/>
        <v>0</v>
      </c>
      <c r="KJH30" s="128">
        <f t="shared" si="122"/>
        <v>0</v>
      </c>
      <c r="KJI30" s="128">
        <f t="shared" si="122"/>
        <v>0</v>
      </c>
      <c r="KJJ30" s="128">
        <f t="shared" si="122"/>
        <v>0</v>
      </c>
      <c r="KJK30" s="128">
        <f t="shared" si="122"/>
        <v>0</v>
      </c>
      <c r="KJL30" s="128">
        <f t="shared" si="122"/>
        <v>0</v>
      </c>
      <c r="KJM30" s="128">
        <f t="shared" si="122"/>
        <v>0</v>
      </c>
      <c r="KJN30" s="128">
        <f t="shared" si="122"/>
        <v>0</v>
      </c>
      <c r="KJO30" s="128">
        <f t="shared" si="122"/>
        <v>0</v>
      </c>
      <c r="KJP30" s="128">
        <f t="shared" si="122"/>
        <v>0</v>
      </c>
      <c r="KJQ30" s="128">
        <f t="shared" si="122"/>
        <v>0</v>
      </c>
      <c r="KJR30" s="128">
        <f t="shared" si="122"/>
        <v>0</v>
      </c>
      <c r="KJS30" s="128">
        <f t="shared" si="122"/>
        <v>0</v>
      </c>
      <c r="KJT30" s="128">
        <f t="shared" si="122"/>
        <v>0</v>
      </c>
      <c r="KJU30" s="128">
        <f t="shared" si="122"/>
        <v>0</v>
      </c>
      <c r="KJV30" s="128">
        <f t="shared" si="122"/>
        <v>0</v>
      </c>
      <c r="KJW30" s="128">
        <f t="shared" si="122"/>
        <v>0</v>
      </c>
      <c r="KJX30" s="128">
        <f t="shared" si="122"/>
        <v>0</v>
      </c>
      <c r="KJY30" s="128">
        <f t="shared" si="122"/>
        <v>0</v>
      </c>
      <c r="KJZ30" s="128">
        <f t="shared" si="122"/>
        <v>0</v>
      </c>
      <c r="KKA30" s="128">
        <f t="shared" si="122"/>
        <v>0</v>
      </c>
      <c r="KKB30" s="128">
        <f t="shared" si="122"/>
        <v>0</v>
      </c>
      <c r="KKC30" s="128">
        <f t="shared" si="122"/>
        <v>0</v>
      </c>
      <c r="KKD30" s="128">
        <f t="shared" si="122"/>
        <v>0</v>
      </c>
      <c r="KKE30" s="128">
        <f t="shared" si="122"/>
        <v>0</v>
      </c>
      <c r="KKF30" s="128">
        <f t="shared" si="122"/>
        <v>0</v>
      </c>
      <c r="KKG30" s="128">
        <f t="shared" si="122"/>
        <v>0</v>
      </c>
      <c r="KKH30" s="128">
        <f t="shared" si="122"/>
        <v>0</v>
      </c>
      <c r="KKI30" s="128">
        <f t="shared" si="122"/>
        <v>0</v>
      </c>
      <c r="KKJ30" s="128">
        <f t="shared" si="122"/>
        <v>0</v>
      </c>
      <c r="KKK30" s="128">
        <f t="shared" si="122"/>
        <v>0</v>
      </c>
      <c r="KKL30" s="128">
        <f t="shared" si="122"/>
        <v>0</v>
      </c>
      <c r="KKM30" s="128">
        <f t="shared" si="122"/>
        <v>0</v>
      </c>
      <c r="KKN30" s="128">
        <f t="shared" si="122"/>
        <v>0</v>
      </c>
      <c r="KKO30" s="128">
        <f t="shared" si="122"/>
        <v>0</v>
      </c>
      <c r="KKP30" s="128">
        <f t="shared" si="122"/>
        <v>0</v>
      </c>
      <c r="KKQ30" s="128">
        <f t="shared" si="122"/>
        <v>0</v>
      </c>
      <c r="KKR30" s="128">
        <f t="shared" si="122"/>
        <v>0</v>
      </c>
      <c r="KKS30" s="128">
        <f t="shared" si="122"/>
        <v>0</v>
      </c>
      <c r="KKT30" s="128">
        <f t="shared" si="122"/>
        <v>0</v>
      </c>
      <c r="KKU30" s="128">
        <f t="shared" si="122"/>
        <v>0</v>
      </c>
      <c r="KKV30" s="128">
        <f t="shared" si="122"/>
        <v>0</v>
      </c>
      <c r="KKW30" s="128">
        <f t="shared" si="122"/>
        <v>0</v>
      </c>
      <c r="KKX30" s="128">
        <f t="shared" si="122"/>
        <v>0</v>
      </c>
      <c r="KKY30" s="128">
        <f t="shared" ref="KKY30:KNJ30" si="123">SUM(KKY10:KKY29)</f>
        <v>0</v>
      </c>
      <c r="KKZ30" s="128">
        <f t="shared" si="123"/>
        <v>0</v>
      </c>
      <c r="KLA30" s="128">
        <f t="shared" si="123"/>
        <v>0</v>
      </c>
      <c r="KLB30" s="128">
        <f t="shared" si="123"/>
        <v>0</v>
      </c>
      <c r="KLC30" s="128">
        <f t="shared" si="123"/>
        <v>0</v>
      </c>
      <c r="KLD30" s="128">
        <f t="shared" si="123"/>
        <v>0</v>
      </c>
      <c r="KLE30" s="128">
        <f t="shared" si="123"/>
        <v>0</v>
      </c>
      <c r="KLF30" s="128">
        <f t="shared" si="123"/>
        <v>0</v>
      </c>
      <c r="KLG30" s="128">
        <f t="shared" si="123"/>
        <v>0</v>
      </c>
      <c r="KLH30" s="128">
        <f t="shared" si="123"/>
        <v>0</v>
      </c>
      <c r="KLI30" s="128">
        <f t="shared" si="123"/>
        <v>0</v>
      </c>
      <c r="KLJ30" s="128">
        <f t="shared" si="123"/>
        <v>0</v>
      </c>
      <c r="KLK30" s="128">
        <f t="shared" si="123"/>
        <v>0</v>
      </c>
      <c r="KLL30" s="128">
        <f t="shared" si="123"/>
        <v>0</v>
      </c>
      <c r="KLM30" s="128">
        <f t="shared" si="123"/>
        <v>0</v>
      </c>
      <c r="KLN30" s="128">
        <f t="shared" si="123"/>
        <v>0</v>
      </c>
      <c r="KLO30" s="128">
        <f t="shared" si="123"/>
        <v>0</v>
      </c>
      <c r="KLP30" s="128">
        <f t="shared" si="123"/>
        <v>0</v>
      </c>
      <c r="KLQ30" s="128">
        <f t="shared" si="123"/>
        <v>0</v>
      </c>
      <c r="KLR30" s="128">
        <f t="shared" si="123"/>
        <v>0</v>
      </c>
      <c r="KLS30" s="128">
        <f t="shared" si="123"/>
        <v>0</v>
      </c>
      <c r="KLT30" s="128">
        <f t="shared" si="123"/>
        <v>0</v>
      </c>
      <c r="KLU30" s="128">
        <f t="shared" si="123"/>
        <v>0</v>
      </c>
      <c r="KLV30" s="128">
        <f t="shared" si="123"/>
        <v>0</v>
      </c>
      <c r="KLW30" s="128">
        <f t="shared" si="123"/>
        <v>0</v>
      </c>
      <c r="KLX30" s="128">
        <f t="shared" si="123"/>
        <v>0</v>
      </c>
      <c r="KLY30" s="128">
        <f t="shared" si="123"/>
        <v>0</v>
      </c>
      <c r="KLZ30" s="128">
        <f t="shared" si="123"/>
        <v>0</v>
      </c>
      <c r="KMA30" s="128">
        <f t="shared" si="123"/>
        <v>0</v>
      </c>
      <c r="KMB30" s="128">
        <f t="shared" si="123"/>
        <v>0</v>
      </c>
      <c r="KMC30" s="128">
        <f t="shared" si="123"/>
        <v>0</v>
      </c>
      <c r="KMD30" s="128">
        <f t="shared" si="123"/>
        <v>0</v>
      </c>
      <c r="KME30" s="128">
        <f t="shared" si="123"/>
        <v>0</v>
      </c>
      <c r="KMF30" s="128">
        <f t="shared" si="123"/>
        <v>0</v>
      </c>
      <c r="KMG30" s="128">
        <f t="shared" si="123"/>
        <v>0</v>
      </c>
      <c r="KMH30" s="128">
        <f t="shared" si="123"/>
        <v>0</v>
      </c>
      <c r="KMI30" s="128">
        <f t="shared" si="123"/>
        <v>0</v>
      </c>
      <c r="KMJ30" s="128">
        <f t="shared" si="123"/>
        <v>0</v>
      </c>
      <c r="KMK30" s="128">
        <f t="shared" si="123"/>
        <v>0</v>
      </c>
      <c r="KML30" s="128">
        <f t="shared" si="123"/>
        <v>0</v>
      </c>
      <c r="KMM30" s="128">
        <f t="shared" si="123"/>
        <v>0</v>
      </c>
      <c r="KMN30" s="128">
        <f t="shared" si="123"/>
        <v>0</v>
      </c>
      <c r="KMO30" s="128">
        <f t="shared" si="123"/>
        <v>0</v>
      </c>
      <c r="KMP30" s="128">
        <f t="shared" si="123"/>
        <v>0</v>
      </c>
      <c r="KMQ30" s="128">
        <f t="shared" si="123"/>
        <v>0</v>
      </c>
      <c r="KMR30" s="128">
        <f t="shared" si="123"/>
        <v>0</v>
      </c>
      <c r="KMS30" s="128">
        <f t="shared" si="123"/>
        <v>0</v>
      </c>
      <c r="KMT30" s="128">
        <f t="shared" si="123"/>
        <v>0</v>
      </c>
      <c r="KMU30" s="128">
        <f t="shared" si="123"/>
        <v>0</v>
      </c>
      <c r="KMV30" s="128">
        <f t="shared" si="123"/>
        <v>0</v>
      </c>
      <c r="KMW30" s="128">
        <f t="shared" si="123"/>
        <v>0</v>
      </c>
      <c r="KMX30" s="128">
        <f t="shared" si="123"/>
        <v>0</v>
      </c>
      <c r="KMY30" s="128">
        <f t="shared" si="123"/>
        <v>0</v>
      </c>
      <c r="KMZ30" s="128">
        <f t="shared" si="123"/>
        <v>0</v>
      </c>
      <c r="KNA30" s="128">
        <f t="shared" si="123"/>
        <v>0</v>
      </c>
      <c r="KNB30" s="128">
        <f t="shared" si="123"/>
        <v>0</v>
      </c>
      <c r="KNC30" s="128">
        <f t="shared" si="123"/>
        <v>0</v>
      </c>
      <c r="KND30" s="128">
        <f t="shared" si="123"/>
        <v>0</v>
      </c>
      <c r="KNE30" s="128">
        <f t="shared" si="123"/>
        <v>0</v>
      </c>
      <c r="KNF30" s="128">
        <f t="shared" si="123"/>
        <v>0</v>
      </c>
      <c r="KNG30" s="128">
        <f t="shared" si="123"/>
        <v>0</v>
      </c>
      <c r="KNH30" s="128">
        <f t="shared" si="123"/>
        <v>0</v>
      </c>
      <c r="KNI30" s="128">
        <f t="shared" si="123"/>
        <v>0</v>
      </c>
      <c r="KNJ30" s="128">
        <f t="shared" si="123"/>
        <v>0</v>
      </c>
      <c r="KNK30" s="128">
        <f t="shared" ref="KNK30:KPV30" si="124">SUM(KNK10:KNK29)</f>
        <v>0</v>
      </c>
      <c r="KNL30" s="128">
        <f t="shared" si="124"/>
        <v>0</v>
      </c>
      <c r="KNM30" s="128">
        <f t="shared" si="124"/>
        <v>0</v>
      </c>
      <c r="KNN30" s="128">
        <f t="shared" si="124"/>
        <v>0</v>
      </c>
      <c r="KNO30" s="128">
        <f t="shared" si="124"/>
        <v>0</v>
      </c>
      <c r="KNP30" s="128">
        <f t="shared" si="124"/>
        <v>0</v>
      </c>
      <c r="KNQ30" s="128">
        <f t="shared" si="124"/>
        <v>0</v>
      </c>
      <c r="KNR30" s="128">
        <f t="shared" si="124"/>
        <v>0</v>
      </c>
      <c r="KNS30" s="128">
        <f t="shared" si="124"/>
        <v>0</v>
      </c>
      <c r="KNT30" s="128">
        <f t="shared" si="124"/>
        <v>0</v>
      </c>
      <c r="KNU30" s="128">
        <f t="shared" si="124"/>
        <v>0</v>
      </c>
      <c r="KNV30" s="128">
        <f t="shared" si="124"/>
        <v>0</v>
      </c>
      <c r="KNW30" s="128">
        <f t="shared" si="124"/>
        <v>0</v>
      </c>
      <c r="KNX30" s="128">
        <f t="shared" si="124"/>
        <v>0</v>
      </c>
      <c r="KNY30" s="128">
        <f t="shared" si="124"/>
        <v>0</v>
      </c>
      <c r="KNZ30" s="128">
        <f t="shared" si="124"/>
        <v>0</v>
      </c>
      <c r="KOA30" s="128">
        <f t="shared" si="124"/>
        <v>0</v>
      </c>
      <c r="KOB30" s="128">
        <f t="shared" si="124"/>
        <v>0</v>
      </c>
      <c r="KOC30" s="128">
        <f t="shared" si="124"/>
        <v>0</v>
      </c>
      <c r="KOD30" s="128">
        <f t="shared" si="124"/>
        <v>0</v>
      </c>
      <c r="KOE30" s="128">
        <f t="shared" si="124"/>
        <v>0</v>
      </c>
      <c r="KOF30" s="128">
        <f t="shared" si="124"/>
        <v>0</v>
      </c>
      <c r="KOG30" s="128">
        <f t="shared" si="124"/>
        <v>0</v>
      </c>
      <c r="KOH30" s="128">
        <f t="shared" si="124"/>
        <v>0</v>
      </c>
      <c r="KOI30" s="128">
        <f t="shared" si="124"/>
        <v>0</v>
      </c>
      <c r="KOJ30" s="128">
        <f t="shared" si="124"/>
        <v>0</v>
      </c>
      <c r="KOK30" s="128">
        <f t="shared" si="124"/>
        <v>0</v>
      </c>
      <c r="KOL30" s="128">
        <f t="shared" si="124"/>
        <v>0</v>
      </c>
      <c r="KOM30" s="128">
        <f t="shared" si="124"/>
        <v>0</v>
      </c>
      <c r="KON30" s="128">
        <f t="shared" si="124"/>
        <v>0</v>
      </c>
      <c r="KOO30" s="128">
        <f t="shared" si="124"/>
        <v>0</v>
      </c>
      <c r="KOP30" s="128">
        <f t="shared" si="124"/>
        <v>0</v>
      </c>
      <c r="KOQ30" s="128">
        <f t="shared" si="124"/>
        <v>0</v>
      </c>
      <c r="KOR30" s="128">
        <f t="shared" si="124"/>
        <v>0</v>
      </c>
      <c r="KOS30" s="128">
        <f t="shared" si="124"/>
        <v>0</v>
      </c>
      <c r="KOT30" s="128">
        <f t="shared" si="124"/>
        <v>0</v>
      </c>
      <c r="KOU30" s="128">
        <f t="shared" si="124"/>
        <v>0</v>
      </c>
      <c r="KOV30" s="128">
        <f t="shared" si="124"/>
        <v>0</v>
      </c>
      <c r="KOW30" s="128">
        <f t="shared" si="124"/>
        <v>0</v>
      </c>
      <c r="KOX30" s="128">
        <f t="shared" si="124"/>
        <v>0</v>
      </c>
      <c r="KOY30" s="128">
        <f t="shared" si="124"/>
        <v>0</v>
      </c>
      <c r="KOZ30" s="128">
        <f t="shared" si="124"/>
        <v>0</v>
      </c>
      <c r="KPA30" s="128">
        <f t="shared" si="124"/>
        <v>0</v>
      </c>
      <c r="KPB30" s="128">
        <f t="shared" si="124"/>
        <v>0</v>
      </c>
      <c r="KPC30" s="128">
        <f t="shared" si="124"/>
        <v>0</v>
      </c>
      <c r="KPD30" s="128">
        <f t="shared" si="124"/>
        <v>0</v>
      </c>
      <c r="KPE30" s="128">
        <f t="shared" si="124"/>
        <v>0</v>
      </c>
      <c r="KPF30" s="128">
        <f t="shared" si="124"/>
        <v>0</v>
      </c>
      <c r="KPG30" s="128">
        <f t="shared" si="124"/>
        <v>0</v>
      </c>
      <c r="KPH30" s="128">
        <f t="shared" si="124"/>
        <v>0</v>
      </c>
      <c r="KPI30" s="128">
        <f t="shared" si="124"/>
        <v>0</v>
      </c>
      <c r="KPJ30" s="128">
        <f t="shared" si="124"/>
        <v>0</v>
      </c>
      <c r="KPK30" s="128">
        <f t="shared" si="124"/>
        <v>0</v>
      </c>
      <c r="KPL30" s="128">
        <f t="shared" si="124"/>
        <v>0</v>
      </c>
      <c r="KPM30" s="128">
        <f t="shared" si="124"/>
        <v>0</v>
      </c>
      <c r="KPN30" s="128">
        <f t="shared" si="124"/>
        <v>0</v>
      </c>
      <c r="KPO30" s="128">
        <f t="shared" si="124"/>
        <v>0</v>
      </c>
      <c r="KPP30" s="128">
        <f t="shared" si="124"/>
        <v>0</v>
      </c>
      <c r="KPQ30" s="128">
        <f t="shared" si="124"/>
        <v>0</v>
      </c>
      <c r="KPR30" s="128">
        <f t="shared" si="124"/>
        <v>0</v>
      </c>
      <c r="KPS30" s="128">
        <f t="shared" si="124"/>
        <v>0</v>
      </c>
      <c r="KPT30" s="128">
        <f t="shared" si="124"/>
        <v>0</v>
      </c>
      <c r="KPU30" s="128">
        <f t="shared" si="124"/>
        <v>0</v>
      </c>
      <c r="KPV30" s="128">
        <f t="shared" si="124"/>
        <v>0</v>
      </c>
      <c r="KPW30" s="128">
        <f t="shared" ref="KPW30:KSH30" si="125">SUM(KPW10:KPW29)</f>
        <v>0</v>
      </c>
      <c r="KPX30" s="128">
        <f t="shared" si="125"/>
        <v>0</v>
      </c>
      <c r="KPY30" s="128">
        <f t="shared" si="125"/>
        <v>0</v>
      </c>
      <c r="KPZ30" s="128">
        <f t="shared" si="125"/>
        <v>0</v>
      </c>
      <c r="KQA30" s="128">
        <f t="shared" si="125"/>
        <v>0</v>
      </c>
      <c r="KQB30" s="128">
        <f t="shared" si="125"/>
        <v>0</v>
      </c>
      <c r="KQC30" s="128">
        <f t="shared" si="125"/>
        <v>0</v>
      </c>
      <c r="KQD30" s="128">
        <f t="shared" si="125"/>
        <v>0</v>
      </c>
      <c r="KQE30" s="128">
        <f t="shared" si="125"/>
        <v>0</v>
      </c>
      <c r="KQF30" s="128">
        <f t="shared" si="125"/>
        <v>0</v>
      </c>
      <c r="KQG30" s="128">
        <f t="shared" si="125"/>
        <v>0</v>
      </c>
      <c r="KQH30" s="128">
        <f t="shared" si="125"/>
        <v>0</v>
      </c>
      <c r="KQI30" s="128">
        <f t="shared" si="125"/>
        <v>0</v>
      </c>
      <c r="KQJ30" s="128">
        <f t="shared" si="125"/>
        <v>0</v>
      </c>
      <c r="KQK30" s="128">
        <f t="shared" si="125"/>
        <v>0</v>
      </c>
      <c r="KQL30" s="128">
        <f t="shared" si="125"/>
        <v>0</v>
      </c>
      <c r="KQM30" s="128">
        <f t="shared" si="125"/>
        <v>0</v>
      </c>
      <c r="KQN30" s="128">
        <f t="shared" si="125"/>
        <v>0</v>
      </c>
      <c r="KQO30" s="128">
        <f t="shared" si="125"/>
        <v>0</v>
      </c>
      <c r="KQP30" s="128">
        <f t="shared" si="125"/>
        <v>0</v>
      </c>
      <c r="KQQ30" s="128">
        <f t="shared" si="125"/>
        <v>0</v>
      </c>
      <c r="KQR30" s="128">
        <f t="shared" si="125"/>
        <v>0</v>
      </c>
      <c r="KQS30" s="128">
        <f t="shared" si="125"/>
        <v>0</v>
      </c>
      <c r="KQT30" s="128">
        <f t="shared" si="125"/>
        <v>0</v>
      </c>
      <c r="KQU30" s="128">
        <f t="shared" si="125"/>
        <v>0</v>
      </c>
      <c r="KQV30" s="128">
        <f t="shared" si="125"/>
        <v>0</v>
      </c>
      <c r="KQW30" s="128">
        <f t="shared" si="125"/>
        <v>0</v>
      </c>
      <c r="KQX30" s="128">
        <f t="shared" si="125"/>
        <v>0</v>
      </c>
      <c r="KQY30" s="128">
        <f t="shared" si="125"/>
        <v>0</v>
      </c>
      <c r="KQZ30" s="128">
        <f t="shared" si="125"/>
        <v>0</v>
      </c>
      <c r="KRA30" s="128">
        <f t="shared" si="125"/>
        <v>0</v>
      </c>
      <c r="KRB30" s="128">
        <f t="shared" si="125"/>
        <v>0</v>
      </c>
      <c r="KRC30" s="128">
        <f t="shared" si="125"/>
        <v>0</v>
      </c>
      <c r="KRD30" s="128">
        <f t="shared" si="125"/>
        <v>0</v>
      </c>
      <c r="KRE30" s="128">
        <f t="shared" si="125"/>
        <v>0</v>
      </c>
      <c r="KRF30" s="128">
        <f t="shared" si="125"/>
        <v>0</v>
      </c>
      <c r="KRG30" s="128">
        <f t="shared" si="125"/>
        <v>0</v>
      </c>
      <c r="KRH30" s="128">
        <f t="shared" si="125"/>
        <v>0</v>
      </c>
      <c r="KRI30" s="128">
        <f t="shared" si="125"/>
        <v>0</v>
      </c>
      <c r="KRJ30" s="128">
        <f t="shared" si="125"/>
        <v>0</v>
      </c>
      <c r="KRK30" s="128">
        <f t="shared" si="125"/>
        <v>0</v>
      </c>
      <c r="KRL30" s="128">
        <f t="shared" si="125"/>
        <v>0</v>
      </c>
      <c r="KRM30" s="128">
        <f t="shared" si="125"/>
        <v>0</v>
      </c>
      <c r="KRN30" s="128">
        <f t="shared" si="125"/>
        <v>0</v>
      </c>
      <c r="KRO30" s="128">
        <f t="shared" si="125"/>
        <v>0</v>
      </c>
      <c r="KRP30" s="128">
        <f t="shared" si="125"/>
        <v>0</v>
      </c>
      <c r="KRQ30" s="128">
        <f t="shared" si="125"/>
        <v>0</v>
      </c>
      <c r="KRR30" s="128">
        <f t="shared" si="125"/>
        <v>0</v>
      </c>
      <c r="KRS30" s="128">
        <f t="shared" si="125"/>
        <v>0</v>
      </c>
      <c r="KRT30" s="128">
        <f t="shared" si="125"/>
        <v>0</v>
      </c>
      <c r="KRU30" s="128">
        <f t="shared" si="125"/>
        <v>0</v>
      </c>
      <c r="KRV30" s="128">
        <f t="shared" si="125"/>
        <v>0</v>
      </c>
      <c r="KRW30" s="128">
        <f t="shared" si="125"/>
        <v>0</v>
      </c>
      <c r="KRX30" s="128">
        <f t="shared" si="125"/>
        <v>0</v>
      </c>
      <c r="KRY30" s="128">
        <f t="shared" si="125"/>
        <v>0</v>
      </c>
      <c r="KRZ30" s="128">
        <f t="shared" si="125"/>
        <v>0</v>
      </c>
      <c r="KSA30" s="128">
        <f t="shared" si="125"/>
        <v>0</v>
      </c>
      <c r="KSB30" s="128">
        <f t="shared" si="125"/>
        <v>0</v>
      </c>
      <c r="KSC30" s="128">
        <f t="shared" si="125"/>
        <v>0</v>
      </c>
      <c r="KSD30" s="128">
        <f t="shared" si="125"/>
        <v>0</v>
      </c>
      <c r="KSE30" s="128">
        <f t="shared" si="125"/>
        <v>0</v>
      </c>
      <c r="KSF30" s="128">
        <f t="shared" si="125"/>
        <v>0</v>
      </c>
      <c r="KSG30" s="128">
        <f t="shared" si="125"/>
        <v>0</v>
      </c>
      <c r="KSH30" s="128">
        <f t="shared" si="125"/>
        <v>0</v>
      </c>
      <c r="KSI30" s="128">
        <f t="shared" ref="KSI30:KUT30" si="126">SUM(KSI10:KSI29)</f>
        <v>0</v>
      </c>
      <c r="KSJ30" s="128">
        <f t="shared" si="126"/>
        <v>0</v>
      </c>
      <c r="KSK30" s="128">
        <f t="shared" si="126"/>
        <v>0</v>
      </c>
      <c r="KSL30" s="128">
        <f t="shared" si="126"/>
        <v>0</v>
      </c>
      <c r="KSM30" s="128">
        <f t="shared" si="126"/>
        <v>0</v>
      </c>
      <c r="KSN30" s="128">
        <f t="shared" si="126"/>
        <v>0</v>
      </c>
      <c r="KSO30" s="128">
        <f t="shared" si="126"/>
        <v>0</v>
      </c>
      <c r="KSP30" s="128">
        <f t="shared" si="126"/>
        <v>0</v>
      </c>
      <c r="KSQ30" s="128">
        <f t="shared" si="126"/>
        <v>0</v>
      </c>
      <c r="KSR30" s="128">
        <f t="shared" si="126"/>
        <v>0</v>
      </c>
      <c r="KSS30" s="128">
        <f t="shared" si="126"/>
        <v>0</v>
      </c>
      <c r="KST30" s="128">
        <f t="shared" si="126"/>
        <v>0</v>
      </c>
      <c r="KSU30" s="128">
        <f t="shared" si="126"/>
        <v>0</v>
      </c>
      <c r="KSV30" s="128">
        <f t="shared" si="126"/>
        <v>0</v>
      </c>
      <c r="KSW30" s="128">
        <f t="shared" si="126"/>
        <v>0</v>
      </c>
      <c r="KSX30" s="128">
        <f t="shared" si="126"/>
        <v>0</v>
      </c>
      <c r="KSY30" s="128">
        <f t="shared" si="126"/>
        <v>0</v>
      </c>
      <c r="KSZ30" s="128">
        <f t="shared" si="126"/>
        <v>0</v>
      </c>
      <c r="KTA30" s="128">
        <f t="shared" si="126"/>
        <v>0</v>
      </c>
      <c r="KTB30" s="128">
        <f t="shared" si="126"/>
        <v>0</v>
      </c>
      <c r="KTC30" s="128">
        <f t="shared" si="126"/>
        <v>0</v>
      </c>
      <c r="KTD30" s="128">
        <f t="shared" si="126"/>
        <v>0</v>
      </c>
      <c r="KTE30" s="128">
        <f t="shared" si="126"/>
        <v>0</v>
      </c>
      <c r="KTF30" s="128">
        <f t="shared" si="126"/>
        <v>0</v>
      </c>
      <c r="KTG30" s="128">
        <f t="shared" si="126"/>
        <v>0</v>
      </c>
      <c r="KTH30" s="128">
        <f t="shared" si="126"/>
        <v>0</v>
      </c>
      <c r="KTI30" s="128">
        <f t="shared" si="126"/>
        <v>0</v>
      </c>
      <c r="KTJ30" s="128">
        <f t="shared" si="126"/>
        <v>0</v>
      </c>
      <c r="KTK30" s="128">
        <f t="shared" si="126"/>
        <v>0</v>
      </c>
      <c r="KTL30" s="128">
        <f t="shared" si="126"/>
        <v>0</v>
      </c>
      <c r="KTM30" s="128">
        <f t="shared" si="126"/>
        <v>0</v>
      </c>
      <c r="KTN30" s="128">
        <f t="shared" si="126"/>
        <v>0</v>
      </c>
      <c r="KTO30" s="128">
        <f t="shared" si="126"/>
        <v>0</v>
      </c>
      <c r="KTP30" s="128">
        <f t="shared" si="126"/>
        <v>0</v>
      </c>
      <c r="KTQ30" s="128">
        <f t="shared" si="126"/>
        <v>0</v>
      </c>
      <c r="KTR30" s="128">
        <f t="shared" si="126"/>
        <v>0</v>
      </c>
      <c r="KTS30" s="128">
        <f t="shared" si="126"/>
        <v>0</v>
      </c>
      <c r="KTT30" s="128">
        <f t="shared" si="126"/>
        <v>0</v>
      </c>
      <c r="KTU30" s="128">
        <f t="shared" si="126"/>
        <v>0</v>
      </c>
      <c r="KTV30" s="128">
        <f t="shared" si="126"/>
        <v>0</v>
      </c>
      <c r="KTW30" s="128">
        <f t="shared" si="126"/>
        <v>0</v>
      </c>
      <c r="KTX30" s="128">
        <f t="shared" si="126"/>
        <v>0</v>
      </c>
      <c r="KTY30" s="128">
        <f t="shared" si="126"/>
        <v>0</v>
      </c>
      <c r="KTZ30" s="128">
        <f t="shared" si="126"/>
        <v>0</v>
      </c>
      <c r="KUA30" s="128">
        <f t="shared" si="126"/>
        <v>0</v>
      </c>
      <c r="KUB30" s="128">
        <f t="shared" si="126"/>
        <v>0</v>
      </c>
      <c r="KUC30" s="128">
        <f t="shared" si="126"/>
        <v>0</v>
      </c>
      <c r="KUD30" s="128">
        <f t="shared" si="126"/>
        <v>0</v>
      </c>
      <c r="KUE30" s="128">
        <f t="shared" si="126"/>
        <v>0</v>
      </c>
      <c r="KUF30" s="128">
        <f t="shared" si="126"/>
        <v>0</v>
      </c>
      <c r="KUG30" s="128">
        <f t="shared" si="126"/>
        <v>0</v>
      </c>
      <c r="KUH30" s="128">
        <f t="shared" si="126"/>
        <v>0</v>
      </c>
      <c r="KUI30" s="128">
        <f t="shared" si="126"/>
        <v>0</v>
      </c>
      <c r="KUJ30" s="128">
        <f t="shared" si="126"/>
        <v>0</v>
      </c>
      <c r="KUK30" s="128">
        <f t="shared" si="126"/>
        <v>0</v>
      </c>
      <c r="KUL30" s="128">
        <f t="shared" si="126"/>
        <v>0</v>
      </c>
      <c r="KUM30" s="128">
        <f t="shared" si="126"/>
        <v>0</v>
      </c>
      <c r="KUN30" s="128">
        <f t="shared" si="126"/>
        <v>0</v>
      </c>
      <c r="KUO30" s="128">
        <f t="shared" si="126"/>
        <v>0</v>
      </c>
      <c r="KUP30" s="128">
        <f t="shared" si="126"/>
        <v>0</v>
      </c>
      <c r="KUQ30" s="128">
        <f t="shared" si="126"/>
        <v>0</v>
      </c>
      <c r="KUR30" s="128">
        <f t="shared" si="126"/>
        <v>0</v>
      </c>
      <c r="KUS30" s="128">
        <f t="shared" si="126"/>
        <v>0</v>
      </c>
      <c r="KUT30" s="128">
        <f t="shared" si="126"/>
        <v>0</v>
      </c>
      <c r="KUU30" s="128">
        <f t="shared" ref="KUU30:KXF30" si="127">SUM(KUU10:KUU29)</f>
        <v>0</v>
      </c>
      <c r="KUV30" s="128">
        <f t="shared" si="127"/>
        <v>0</v>
      </c>
      <c r="KUW30" s="128">
        <f t="shared" si="127"/>
        <v>0</v>
      </c>
      <c r="KUX30" s="128">
        <f t="shared" si="127"/>
        <v>0</v>
      </c>
      <c r="KUY30" s="128">
        <f t="shared" si="127"/>
        <v>0</v>
      </c>
      <c r="KUZ30" s="128">
        <f t="shared" si="127"/>
        <v>0</v>
      </c>
      <c r="KVA30" s="128">
        <f t="shared" si="127"/>
        <v>0</v>
      </c>
      <c r="KVB30" s="128">
        <f t="shared" si="127"/>
        <v>0</v>
      </c>
      <c r="KVC30" s="128">
        <f t="shared" si="127"/>
        <v>0</v>
      </c>
      <c r="KVD30" s="128">
        <f t="shared" si="127"/>
        <v>0</v>
      </c>
      <c r="KVE30" s="128">
        <f t="shared" si="127"/>
        <v>0</v>
      </c>
      <c r="KVF30" s="128">
        <f t="shared" si="127"/>
        <v>0</v>
      </c>
      <c r="KVG30" s="128">
        <f t="shared" si="127"/>
        <v>0</v>
      </c>
      <c r="KVH30" s="128">
        <f t="shared" si="127"/>
        <v>0</v>
      </c>
      <c r="KVI30" s="128">
        <f t="shared" si="127"/>
        <v>0</v>
      </c>
      <c r="KVJ30" s="128">
        <f t="shared" si="127"/>
        <v>0</v>
      </c>
      <c r="KVK30" s="128">
        <f t="shared" si="127"/>
        <v>0</v>
      </c>
      <c r="KVL30" s="128">
        <f t="shared" si="127"/>
        <v>0</v>
      </c>
      <c r="KVM30" s="128">
        <f t="shared" si="127"/>
        <v>0</v>
      </c>
      <c r="KVN30" s="128">
        <f t="shared" si="127"/>
        <v>0</v>
      </c>
      <c r="KVO30" s="128">
        <f t="shared" si="127"/>
        <v>0</v>
      </c>
      <c r="KVP30" s="128">
        <f t="shared" si="127"/>
        <v>0</v>
      </c>
      <c r="KVQ30" s="128">
        <f t="shared" si="127"/>
        <v>0</v>
      </c>
      <c r="KVR30" s="128">
        <f t="shared" si="127"/>
        <v>0</v>
      </c>
      <c r="KVS30" s="128">
        <f t="shared" si="127"/>
        <v>0</v>
      </c>
      <c r="KVT30" s="128">
        <f t="shared" si="127"/>
        <v>0</v>
      </c>
      <c r="KVU30" s="128">
        <f t="shared" si="127"/>
        <v>0</v>
      </c>
      <c r="KVV30" s="128">
        <f t="shared" si="127"/>
        <v>0</v>
      </c>
      <c r="KVW30" s="128">
        <f t="shared" si="127"/>
        <v>0</v>
      </c>
      <c r="KVX30" s="128">
        <f t="shared" si="127"/>
        <v>0</v>
      </c>
      <c r="KVY30" s="128">
        <f t="shared" si="127"/>
        <v>0</v>
      </c>
      <c r="KVZ30" s="128">
        <f t="shared" si="127"/>
        <v>0</v>
      </c>
      <c r="KWA30" s="128">
        <f t="shared" si="127"/>
        <v>0</v>
      </c>
      <c r="KWB30" s="128">
        <f t="shared" si="127"/>
        <v>0</v>
      </c>
      <c r="KWC30" s="128">
        <f t="shared" si="127"/>
        <v>0</v>
      </c>
      <c r="KWD30" s="128">
        <f t="shared" si="127"/>
        <v>0</v>
      </c>
      <c r="KWE30" s="128">
        <f t="shared" si="127"/>
        <v>0</v>
      </c>
      <c r="KWF30" s="128">
        <f t="shared" si="127"/>
        <v>0</v>
      </c>
      <c r="KWG30" s="128">
        <f t="shared" si="127"/>
        <v>0</v>
      </c>
      <c r="KWH30" s="128">
        <f t="shared" si="127"/>
        <v>0</v>
      </c>
      <c r="KWI30" s="128">
        <f t="shared" si="127"/>
        <v>0</v>
      </c>
      <c r="KWJ30" s="128">
        <f t="shared" si="127"/>
        <v>0</v>
      </c>
      <c r="KWK30" s="128">
        <f t="shared" si="127"/>
        <v>0</v>
      </c>
      <c r="KWL30" s="128">
        <f t="shared" si="127"/>
        <v>0</v>
      </c>
      <c r="KWM30" s="128">
        <f t="shared" si="127"/>
        <v>0</v>
      </c>
      <c r="KWN30" s="128">
        <f t="shared" si="127"/>
        <v>0</v>
      </c>
      <c r="KWO30" s="128">
        <f t="shared" si="127"/>
        <v>0</v>
      </c>
      <c r="KWP30" s="128">
        <f t="shared" si="127"/>
        <v>0</v>
      </c>
      <c r="KWQ30" s="128">
        <f t="shared" si="127"/>
        <v>0</v>
      </c>
      <c r="KWR30" s="128">
        <f t="shared" si="127"/>
        <v>0</v>
      </c>
      <c r="KWS30" s="128">
        <f t="shared" si="127"/>
        <v>0</v>
      </c>
      <c r="KWT30" s="128">
        <f t="shared" si="127"/>
        <v>0</v>
      </c>
      <c r="KWU30" s="128">
        <f t="shared" si="127"/>
        <v>0</v>
      </c>
      <c r="KWV30" s="128">
        <f t="shared" si="127"/>
        <v>0</v>
      </c>
      <c r="KWW30" s="128">
        <f t="shared" si="127"/>
        <v>0</v>
      </c>
      <c r="KWX30" s="128">
        <f t="shared" si="127"/>
        <v>0</v>
      </c>
      <c r="KWY30" s="128">
        <f t="shared" si="127"/>
        <v>0</v>
      </c>
      <c r="KWZ30" s="128">
        <f t="shared" si="127"/>
        <v>0</v>
      </c>
      <c r="KXA30" s="128">
        <f t="shared" si="127"/>
        <v>0</v>
      </c>
      <c r="KXB30" s="128">
        <f t="shared" si="127"/>
        <v>0</v>
      </c>
      <c r="KXC30" s="128">
        <f t="shared" si="127"/>
        <v>0</v>
      </c>
      <c r="KXD30" s="128">
        <f t="shared" si="127"/>
        <v>0</v>
      </c>
      <c r="KXE30" s="128">
        <f t="shared" si="127"/>
        <v>0</v>
      </c>
      <c r="KXF30" s="128">
        <f t="shared" si="127"/>
        <v>0</v>
      </c>
      <c r="KXG30" s="128">
        <f t="shared" ref="KXG30:KZR30" si="128">SUM(KXG10:KXG29)</f>
        <v>0</v>
      </c>
      <c r="KXH30" s="128">
        <f t="shared" si="128"/>
        <v>0</v>
      </c>
      <c r="KXI30" s="128">
        <f t="shared" si="128"/>
        <v>0</v>
      </c>
      <c r="KXJ30" s="128">
        <f t="shared" si="128"/>
        <v>0</v>
      </c>
      <c r="KXK30" s="128">
        <f t="shared" si="128"/>
        <v>0</v>
      </c>
      <c r="KXL30" s="128">
        <f t="shared" si="128"/>
        <v>0</v>
      </c>
      <c r="KXM30" s="128">
        <f t="shared" si="128"/>
        <v>0</v>
      </c>
      <c r="KXN30" s="128">
        <f t="shared" si="128"/>
        <v>0</v>
      </c>
      <c r="KXO30" s="128">
        <f t="shared" si="128"/>
        <v>0</v>
      </c>
      <c r="KXP30" s="128">
        <f t="shared" si="128"/>
        <v>0</v>
      </c>
      <c r="KXQ30" s="128">
        <f t="shared" si="128"/>
        <v>0</v>
      </c>
      <c r="KXR30" s="128">
        <f t="shared" si="128"/>
        <v>0</v>
      </c>
      <c r="KXS30" s="128">
        <f t="shared" si="128"/>
        <v>0</v>
      </c>
      <c r="KXT30" s="128">
        <f t="shared" si="128"/>
        <v>0</v>
      </c>
      <c r="KXU30" s="128">
        <f t="shared" si="128"/>
        <v>0</v>
      </c>
      <c r="KXV30" s="128">
        <f t="shared" si="128"/>
        <v>0</v>
      </c>
      <c r="KXW30" s="128">
        <f t="shared" si="128"/>
        <v>0</v>
      </c>
      <c r="KXX30" s="128">
        <f t="shared" si="128"/>
        <v>0</v>
      </c>
      <c r="KXY30" s="128">
        <f t="shared" si="128"/>
        <v>0</v>
      </c>
      <c r="KXZ30" s="128">
        <f t="shared" si="128"/>
        <v>0</v>
      </c>
      <c r="KYA30" s="128">
        <f t="shared" si="128"/>
        <v>0</v>
      </c>
      <c r="KYB30" s="128">
        <f t="shared" si="128"/>
        <v>0</v>
      </c>
      <c r="KYC30" s="128">
        <f t="shared" si="128"/>
        <v>0</v>
      </c>
      <c r="KYD30" s="128">
        <f t="shared" si="128"/>
        <v>0</v>
      </c>
      <c r="KYE30" s="128">
        <f t="shared" si="128"/>
        <v>0</v>
      </c>
      <c r="KYF30" s="128">
        <f t="shared" si="128"/>
        <v>0</v>
      </c>
      <c r="KYG30" s="128">
        <f t="shared" si="128"/>
        <v>0</v>
      </c>
      <c r="KYH30" s="128">
        <f t="shared" si="128"/>
        <v>0</v>
      </c>
      <c r="KYI30" s="128">
        <f t="shared" si="128"/>
        <v>0</v>
      </c>
      <c r="KYJ30" s="128">
        <f t="shared" si="128"/>
        <v>0</v>
      </c>
      <c r="KYK30" s="128">
        <f t="shared" si="128"/>
        <v>0</v>
      </c>
      <c r="KYL30" s="128">
        <f t="shared" si="128"/>
        <v>0</v>
      </c>
      <c r="KYM30" s="128">
        <f t="shared" si="128"/>
        <v>0</v>
      </c>
      <c r="KYN30" s="128">
        <f t="shared" si="128"/>
        <v>0</v>
      </c>
      <c r="KYO30" s="128">
        <f t="shared" si="128"/>
        <v>0</v>
      </c>
      <c r="KYP30" s="128">
        <f t="shared" si="128"/>
        <v>0</v>
      </c>
      <c r="KYQ30" s="128">
        <f t="shared" si="128"/>
        <v>0</v>
      </c>
      <c r="KYR30" s="128">
        <f t="shared" si="128"/>
        <v>0</v>
      </c>
      <c r="KYS30" s="128">
        <f t="shared" si="128"/>
        <v>0</v>
      </c>
      <c r="KYT30" s="128">
        <f t="shared" si="128"/>
        <v>0</v>
      </c>
      <c r="KYU30" s="128">
        <f t="shared" si="128"/>
        <v>0</v>
      </c>
      <c r="KYV30" s="128">
        <f t="shared" si="128"/>
        <v>0</v>
      </c>
      <c r="KYW30" s="128">
        <f t="shared" si="128"/>
        <v>0</v>
      </c>
      <c r="KYX30" s="128">
        <f t="shared" si="128"/>
        <v>0</v>
      </c>
      <c r="KYY30" s="128">
        <f t="shared" si="128"/>
        <v>0</v>
      </c>
      <c r="KYZ30" s="128">
        <f t="shared" si="128"/>
        <v>0</v>
      </c>
      <c r="KZA30" s="128">
        <f t="shared" si="128"/>
        <v>0</v>
      </c>
      <c r="KZB30" s="128">
        <f t="shared" si="128"/>
        <v>0</v>
      </c>
      <c r="KZC30" s="128">
        <f t="shared" si="128"/>
        <v>0</v>
      </c>
      <c r="KZD30" s="128">
        <f t="shared" si="128"/>
        <v>0</v>
      </c>
      <c r="KZE30" s="128">
        <f t="shared" si="128"/>
        <v>0</v>
      </c>
      <c r="KZF30" s="128">
        <f t="shared" si="128"/>
        <v>0</v>
      </c>
      <c r="KZG30" s="128">
        <f t="shared" si="128"/>
        <v>0</v>
      </c>
      <c r="KZH30" s="128">
        <f t="shared" si="128"/>
        <v>0</v>
      </c>
      <c r="KZI30" s="128">
        <f t="shared" si="128"/>
        <v>0</v>
      </c>
      <c r="KZJ30" s="128">
        <f t="shared" si="128"/>
        <v>0</v>
      </c>
      <c r="KZK30" s="128">
        <f t="shared" si="128"/>
        <v>0</v>
      </c>
      <c r="KZL30" s="128">
        <f t="shared" si="128"/>
        <v>0</v>
      </c>
      <c r="KZM30" s="128">
        <f t="shared" si="128"/>
        <v>0</v>
      </c>
      <c r="KZN30" s="128">
        <f t="shared" si="128"/>
        <v>0</v>
      </c>
      <c r="KZO30" s="128">
        <f t="shared" si="128"/>
        <v>0</v>
      </c>
      <c r="KZP30" s="128">
        <f t="shared" si="128"/>
        <v>0</v>
      </c>
      <c r="KZQ30" s="128">
        <f t="shared" si="128"/>
        <v>0</v>
      </c>
      <c r="KZR30" s="128">
        <f t="shared" si="128"/>
        <v>0</v>
      </c>
      <c r="KZS30" s="128">
        <f t="shared" ref="KZS30:LCD30" si="129">SUM(KZS10:KZS29)</f>
        <v>0</v>
      </c>
      <c r="KZT30" s="128">
        <f t="shared" si="129"/>
        <v>0</v>
      </c>
      <c r="KZU30" s="128">
        <f t="shared" si="129"/>
        <v>0</v>
      </c>
      <c r="KZV30" s="128">
        <f t="shared" si="129"/>
        <v>0</v>
      </c>
      <c r="KZW30" s="128">
        <f t="shared" si="129"/>
        <v>0</v>
      </c>
      <c r="KZX30" s="128">
        <f t="shared" si="129"/>
        <v>0</v>
      </c>
      <c r="KZY30" s="128">
        <f t="shared" si="129"/>
        <v>0</v>
      </c>
      <c r="KZZ30" s="128">
        <f t="shared" si="129"/>
        <v>0</v>
      </c>
      <c r="LAA30" s="128">
        <f t="shared" si="129"/>
        <v>0</v>
      </c>
      <c r="LAB30" s="128">
        <f t="shared" si="129"/>
        <v>0</v>
      </c>
      <c r="LAC30" s="128">
        <f t="shared" si="129"/>
        <v>0</v>
      </c>
      <c r="LAD30" s="128">
        <f t="shared" si="129"/>
        <v>0</v>
      </c>
      <c r="LAE30" s="128">
        <f t="shared" si="129"/>
        <v>0</v>
      </c>
      <c r="LAF30" s="128">
        <f t="shared" si="129"/>
        <v>0</v>
      </c>
      <c r="LAG30" s="128">
        <f t="shared" si="129"/>
        <v>0</v>
      </c>
      <c r="LAH30" s="128">
        <f t="shared" si="129"/>
        <v>0</v>
      </c>
      <c r="LAI30" s="128">
        <f t="shared" si="129"/>
        <v>0</v>
      </c>
      <c r="LAJ30" s="128">
        <f t="shared" si="129"/>
        <v>0</v>
      </c>
      <c r="LAK30" s="128">
        <f t="shared" si="129"/>
        <v>0</v>
      </c>
      <c r="LAL30" s="128">
        <f t="shared" si="129"/>
        <v>0</v>
      </c>
      <c r="LAM30" s="128">
        <f t="shared" si="129"/>
        <v>0</v>
      </c>
      <c r="LAN30" s="128">
        <f t="shared" si="129"/>
        <v>0</v>
      </c>
      <c r="LAO30" s="128">
        <f t="shared" si="129"/>
        <v>0</v>
      </c>
      <c r="LAP30" s="128">
        <f t="shared" si="129"/>
        <v>0</v>
      </c>
      <c r="LAQ30" s="128">
        <f t="shared" si="129"/>
        <v>0</v>
      </c>
      <c r="LAR30" s="128">
        <f t="shared" si="129"/>
        <v>0</v>
      </c>
      <c r="LAS30" s="128">
        <f t="shared" si="129"/>
        <v>0</v>
      </c>
      <c r="LAT30" s="128">
        <f t="shared" si="129"/>
        <v>0</v>
      </c>
      <c r="LAU30" s="128">
        <f t="shared" si="129"/>
        <v>0</v>
      </c>
      <c r="LAV30" s="128">
        <f t="shared" si="129"/>
        <v>0</v>
      </c>
      <c r="LAW30" s="128">
        <f t="shared" si="129"/>
        <v>0</v>
      </c>
      <c r="LAX30" s="128">
        <f t="shared" si="129"/>
        <v>0</v>
      </c>
      <c r="LAY30" s="128">
        <f t="shared" si="129"/>
        <v>0</v>
      </c>
      <c r="LAZ30" s="128">
        <f t="shared" si="129"/>
        <v>0</v>
      </c>
      <c r="LBA30" s="128">
        <f t="shared" si="129"/>
        <v>0</v>
      </c>
      <c r="LBB30" s="128">
        <f t="shared" si="129"/>
        <v>0</v>
      </c>
      <c r="LBC30" s="128">
        <f t="shared" si="129"/>
        <v>0</v>
      </c>
      <c r="LBD30" s="128">
        <f t="shared" si="129"/>
        <v>0</v>
      </c>
      <c r="LBE30" s="128">
        <f t="shared" si="129"/>
        <v>0</v>
      </c>
      <c r="LBF30" s="128">
        <f t="shared" si="129"/>
        <v>0</v>
      </c>
      <c r="LBG30" s="128">
        <f t="shared" si="129"/>
        <v>0</v>
      </c>
      <c r="LBH30" s="128">
        <f t="shared" si="129"/>
        <v>0</v>
      </c>
      <c r="LBI30" s="128">
        <f t="shared" si="129"/>
        <v>0</v>
      </c>
      <c r="LBJ30" s="128">
        <f t="shared" si="129"/>
        <v>0</v>
      </c>
      <c r="LBK30" s="128">
        <f t="shared" si="129"/>
        <v>0</v>
      </c>
      <c r="LBL30" s="128">
        <f t="shared" si="129"/>
        <v>0</v>
      </c>
      <c r="LBM30" s="128">
        <f t="shared" si="129"/>
        <v>0</v>
      </c>
      <c r="LBN30" s="128">
        <f t="shared" si="129"/>
        <v>0</v>
      </c>
      <c r="LBO30" s="128">
        <f t="shared" si="129"/>
        <v>0</v>
      </c>
      <c r="LBP30" s="128">
        <f t="shared" si="129"/>
        <v>0</v>
      </c>
      <c r="LBQ30" s="128">
        <f t="shared" si="129"/>
        <v>0</v>
      </c>
      <c r="LBR30" s="128">
        <f t="shared" si="129"/>
        <v>0</v>
      </c>
      <c r="LBS30" s="128">
        <f t="shared" si="129"/>
        <v>0</v>
      </c>
      <c r="LBT30" s="128">
        <f t="shared" si="129"/>
        <v>0</v>
      </c>
      <c r="LBU30" s="128">
        <f t="shared" si="129"/>
        <v>0</v>
      </c>
      <c r="LBV30" s="128">
        <f t="shared" si="129"/>
        <v>0</v>
      </c>
      <c r="LBW30" s="128">
        <f t="shared" si="129"/>
        <v>0</v>
      </c>
      <c r="LBX30" s="128">
        <f t="shared" si="129"/>
        <v>0</v>
      </c>
      <c r="LBY30" s="128">
        <f t="shared" si="129"/>
        <v>0</v>
      </c>
      <c r="LBZ30" s="128">
        <f t="shared" si="129"/>
        <v>0</v>
      </c>
      <c r="LCA30" s="128">
        <f t="shared" si="129"/>
        <v>0</v>
      </c>
      <c r="LCB30" s="128">
        <f t="shared" si="129"/>
        <v>0</v>
      </c>
      <c r="LCC30" s="128">
        <f t="shared" si="129"/>
        <v>0</v>
      </c>
      <c r="LCD30" s="128">
        <f t="shared" si="129"/>
        <v>0</v>
      </c>
      <c r="LCE30" s="128">
        <f t="shared" ref="LCE30:LEP30" si="130">SUM(LCE10:LCE29)</f>
        <v>0</v>
      </c>
      <c r="LCF30" s="128">
        <f t="shared" si="130"/>
        <v>0</v>
      </c>
      <c r="LCG30" s="128">
        <f t="shared" si="130"/>
        <v>0</v>
      </c>
      <c r="LCH30" s="128">
        <f t="shared" si="130"/>
        <v>0</v>
      </c>
      <c r="LCI30" s="128">
        <f t="shared" si="130"/>
        <v>0</v>
      </c>
      <c r="LCJ30" s="128">
        <f t="shared" si="130"/>
        <v>0</v>
      </c>
      <c r="LCK30" s="128">
        <f t="shared" si="130"/>
        <v>0</v>
      </c>
      <c r="LCL30" s="128">
        <f t="shared" si="130"/>
        <v>0</v>
      </c>
      <c r="LCM30" s="128">
        <f t="shared" si="130"/>
        <v>0</v>
      </c>
      <c r="LCN30" s="128">
        <f t="shared" si="130"/>
        <v>0</v>
      </c>
      <c r="LCO30" s="128">
        <f t="shared" si="130"/>
        <v>0</v>
      </c>
      <c r="LCP30" s="128">
        <f t="shared" si="130"/>
        <v>0</v>
      </c>
      <c r="LCQ30" s="128">
        <f t="shared" si="130"/>
        <v>0</v>
      </c>
      <c r="LCR30" s="128">
        <f t="shared" si="130"/>
        <v>0</v>
      </c>
      <c r="LCS30" s="128">
        <f t="shared" si="130"/>
        <v>0</v>
      </c>
      <c r="LCT30" s="128">
        <f t="shared" si="130"/>
        <v>0</v>
      </c>
      <c r="LCU30" s="128">
        <f t="shared" si="130"/>
        <v>0</v>
      </c>
      <c r="LCV30" s="128">
        <f t="shared" si="130"/>
        <v>0</v>
      </c>
      <c r="LCW30" s="128">
        <f t="shared" si="130"/>
        <v>0</v>
      </c>
      <c r="LCX30" s="128">
        <f t="shared" si="130"/>
        <v>0</v>
      </c>
      <c r="LCY30" s="128">
        <f t="shared" si="130"/>
        <v>0</v>
      </c>
      <c r="LCZ30" s="128">
        <f t="shared" si="130"/>
        <v>0</v>
      </c>
      <c r="LDA30" s="128">
        <f t="shared" si="130"/>
        <v>0</v>
      </c>
      <c r="LDB30" s="128">
        <f t="shared" si="130"/>
        <v>0</v>
      </c>
      <c r="LDC30" s="128">
        <f t="shared" si="130"/>
        <v>0</v>
      </c>
      <c r="LDD30" s="128">
        <f t="shared" si="130"/>
        <v>0</v>
      </c>
      <c r="LDE30" s="128">
        <f t="shared" si="130"/>
        <v>0</v>
      </c>
      <c r="LDF30" s="128">
        <f t="shared" si="130"/>
        <v>0</v>
      </c>
      <c r="LDG30" s="128">
        <f t="shared" si="130"/>
        <v>0</v>
      </c>
      <c r="LDH30" s="128">
        <f t="shared" si="130"/>
        <v>0</v>
      </c>
      <c r="LDI30" s="128">
        <f t="shared" si="130"/>
        <v>0</v>
      </c>
      <c r="LDJ30" s="128">
        <f t="shared" si="130"/>
        <v>0</v>
      </c>
      <c r="LDK30" s="128">
        <f t="shared" si="130"/>
        <v>0</v>
      </c>
      <c r="LDL30" s="128">
        <f t="shared" si="130"/>
        <v>0</v>
      </c>
      <c r="LDM30" s="128">
        <f t="shared" si="130"/>
        <v>0</v>
      </c>
      <c r="LDN30" s="128">
        <f t="shared" si="130"/>
        <v>0</v>
      </c>
      <c r="LDO30" s="128">
        <f t="shared" si="130"/>
        <v>0</v>
      </c>
      <c r="LDP30" s="128">
        <f t="shared" si="130"/>
        <v>0</v>
      </c>
      <c r="LDQ30" s="128">
        <f t="shared" si="130"/>
        <v>0</v>
      </c>
      <c r="LDR30" s="128">
        <f t="shared" si="130"/>
        <v>0</v>
      </c>
      <c r="LDS30" s="128">
        <f t="shared" si="130"/>
        <v>0</v>
      </c>
      <c r="LDT30" s="128">
        <f t="shared" si="130"/>
        <v>0</v>
      </c>
      <c r="LDU30" s="128">
        <f t="shared" si="130"/>
        <v>0</v>
      </c>
      <c r="LDV30" s="128">
        <f t="shared" si="130"/>
        <v>0</v>
      </c>
      <c r="LDW30" s="128">
        <f t="shared" si="130"/>
        <v>0</v>
      </c>
      <c r="LDX30" s="128">
        <f t="shared" si="130"/>
        <v>0</v>
      </c>
      <c r="LDY30" s="128">
        <f t="shared" si="130"/>
        <v>0</v>
      </c>
      <c r="LDZ30" s="128">
        <f t="shared" si="130"/>
        <v>0</v>
      </c>
      <c r="LEA30" s="128">
        <f t="shared" si="130"/>
        <v>0</v>
      </c>
      <c r="LEB30" s="128">
        <f t="shared" si="130"/>
        <v>0</v>
      </c>
      <c r="LEC30" s="128">
        <f t="shared" si="130"/>
        <v>0</v>
      </c>
      <c r="LED30" s="128">
        <f t="shared" si="130"/>
        <v>0</v>
      </c>
      <c r="LEE30" s="128">
        <f t="shared" si="130"/>
        <v>0</v>
      </c>
      <c r="LEF30" s="128">
        <f t="shared" si="130"/>
        <v>0</v>
      </c>
      <c r="LEG30" s="128">
        <f t="shared" si="130"/>
        <v>0</v>
      </c>
      <c r="LEH30" s="128">
        <f t="shared" si="130"/>
        <v>0</v>
      </c>
      <c r="LEI30" s="128">
        <f t="shared" si="130"/>
        <v>0</v>
      </c>
      <c r="LEJ30" s="128">
        <f t="shared" si="130"/>
        <v>0</v>
      </c>
      <c r="LEK30" s="128">
        <f t="shared" si="130"/>
        <v>0</v>
      </c>
      <c r="LEL30" s="128">
        <f t="shared" si="130"/>
        <v>0</v>
      </c>
      <c r="LEM30" s="128">
        <f t="shared" si="130"/>
        <v>0</v>
      </c>
      <c r="LEN30" s="128">
        <f t="shared" si="130"/>
        <v>0</v>
      </c>
      <c r="LEO30" s="128">
        <f t="shared" si="130"/>
        <v>0</v>
      </c>
      <c r="LEP30" s="128">
        <f t="shared" si="130"/>
        <v>0</v>
      </c>
      <c r="LEQ30" s="128">
        <f t="shared" ref="LEQ30:LHB30" si="131">SUM(LEQ10:LEQ29)</f>
        <v>0</v>
      </c>
      <c r="LER30" s="128">
        <f t="shared" si="131"/>
        <v>0</v>
      </c>
      <c r="LES30" s="128">
        <f t="shared" si="131"/>
        <v>0</v>
      </c>
      <c r="LET30" s="128">
        <f t="shared" si="131"/>
        <v>0</v>
      </c>
      <c r="LEU30" s="128">
        <f t="shared" si="131"/>
        <v>0</v>
      </c>
      <c r="LEV30" s="128">
        <f t="shared" si="131"/>
        <v>0</v>
      </c>
      <c r="LEW30" s="128">
        <f t="shared" si="131"/>
        <v>0</v>
      </c>
      <c r="LEX30" s="128">
        <f t="shared" si="131"/>
        <v>0</v>
      </c>
      <c r="LEY30" s="128">
        <f t="shared" si="131"/>
        <v>0</v>
      </c>
      <c r="LEZ30" s="128">
        <f t="shared" si="131"/>
        <v>0</v>
      </c>
      <c r="LFA30" s="128">
        <f t="shared" si="131"/>
        <v>0</v>
      </c>
      <c r="LFB30" s="128">
        <f t="shared" si="131"/>
        <v>0</v>
      </c>
      <c r="LFC30" s="128">
        <f t="shared" si="131"/>
        <v>0</v>
      </c>
      <c r="LFD30" s="128">
        <f t="shared" si="131"/>
        <v>0</v>
      </c>
      <c r="LFE30" s="128">
        <f t="shared" si="131"/>
        <v>0</v>
      </c>
      <c r="LFF30" s="128">
        <f t="shared" si="131"/>
        <v>0</v>
      </c>
      <c r="LFG30" s="128">
        <f t="shared" si="131"/>
        <v>0</v>
      </c>
      <c r="LFH30" s="128">
        <f t="shared" si="131"/>
        <v>0</v>
      </c>
      <c r="LFI30" s="128">
        <f t="shared" si="131"/>
        <v>0</v>
      </c>
      <c r="LFJ30" s="128">
        <f t="shared" si="131"/>
        <v>0</v>
      </c>
      <c r="LFK30" s="128">
        <f t="shared" si="131"/>
        <v>0</v>
      </c>
      <c r="LFL30" s="128">
        <f t="shared" si="131"/>
        <v>0</v>
      </c>
      <c r="LFM30" s="128">
        <f t="shared" si="131"/>
        <v>0</v>
      </c>
      <c r="LFN30" s="128">
        <f t="shared" si="131"/>
        <v>0</v>
      </c>
      <c r="LFO30" s="128">
        <f t="shared" si="131"/>
        <v>0</v>
      </c>
      <c r="LFP30" s="128">
        <f t="shared" si="131"/>
        <v>0</v>
      </c>
      <c r="LFQ30" s="128">
        <f t="shared" si="131"/>
        <v>0</v>
      </c>
      <c r="LFR30" s="128">
        <f t="shared" si="131"/>
        <v>0</v>
      </c>
      <c r="LFS30" s="128">
        <f t="shared" si="131"/>
        <v>0</v>
      </c>
      <c r="LFT30" s="128">
        <f t="shared" si="131"/>
        <v>0</v>
      </c>
      <c r="LFU30" s="128">
        <f t="shared" si="131"/>
        <v>0</v>
      </c>
      <c r="LFV30" s="128">
        <f t="shared" si="131"/>
        <v>0</v>
      </c>
      <c r="LFW30" s="128">
        <f t="shared" si="131"/>
        <v>0</v>
      </c>
      <c r="LFX30" s="128">
        <f t="shared" si="131"/>
        <v>0</v>
      </c>
      <c r="LFY30" s="128">
        <f t="shared" si="131"/>
        <v>0</v>
      </c>
      <c r="LFZ30" s="128">
        <f t="shared" si="131"/>
        <v>0</v>
      </c>
      <c r="LGA30" s="128">
        <f t="shared" si="131"/>
        <v>0</v>
      </c>
      <c r="LGB30" s="128">
        <f t="shared" si="131"/>
        <v>0</v>
      </c>
      <c r="LGC30" s="128">
        <f t="shared" si="131"/>
        <v>0</v>
      </c>
      <c r="LGD30" s="128">
        <f t="shared" si="131"/>
        <v>0</v>
      </c>
      <c r="LGE30" s="128">
        <f t="shared" si="131"/>
        <v>0</v>
      </c>
      <c r="LGF30" s="128">
        <f t="shared" si="131"/>
        <v>0</v>
      </c>
      <c r="LGG30" s="128">
        <f t="shared" si="131"/>
        <v>0</v>
      </c>
      <c r="LGH30" s="128">
        <f t="shared" si="131"/>
        <v>0</v>
      </c>
      <c r="LGI30" s="128">
        <f t="shared" si="131"/>
        <v>0</v>
      </c>
      <c r="LGJ30" s="128">
        <f t="shared" si="131"/>
        <v>0</v>
      </c>
      <c r="LGK30" s="128">
        <f t="shared" si="131"/>
        <v>0</v>
      </c>
      <c r="LGL30" s="128">
        <f t="shared" si="131"/>
        <v>0</v>
      </c>
      <c r="LGM30" s="128">
        <f t="shared" si="131"/>
        <v>0</v>
      </c>
      <c r="LGN30" s="128">
        <f t="shared" si="131"/>
        <v>0</v>
      </c>
      <c r="LGO30" s="128">
        <f t="shared" si="131"/>
        <v>0</v>
      </c>
      <c r="LGP30" s="128">
        <f t="shared" si="131"/>
        <v>0</v>
      </c>
      <c r="LGQ30" s="128">
        <f t="shared" si="131"/>
        <v>0</v>
      </c>
      <c r="LGR30" s="128">
        <f t="shared" si="131"/>
        <v>0</v>
      </c>
      <c r="LGS30" s="128">
        <f t="shared" si="131"/>
        <v>0</v>
      </c>
      <c r="LGT30" s="128">
        <f t="shared" si="131"/>
        <v>0</v>
      </c>
      <c r="LGU30" s="128">
        <f t="shared" si="131"/>
        <v>0</v>
      </c>
      <c r="LGV30" s="128">
        <f t="shared" si="131"/>
        <v>0</v>
      </c>
      <c r="LGW30" s="128">
        <f t="shared" si="131"/>
        <v>0</v>
      </c>
      <c r="LGX30" s="128">
        <f t="shared" si="131"/>
        <v>0</v>
      </c>
      <c r="LGY30" s="128">
        <f t="shared" si="131"/>
        <v>0</v>
      </c>
      <c r="LGZ30" s="128">
        <f t="shared" si="131"/>
        <v>0</v>
      </c>
      <c r="LHA30" s="128">
        <f t="shared" si="131"/>
        <v>0</v>
      </c>
      <c r="LHB30" s="128">
        <f t="shared" si="131"/>
        <v>0</v>
      </c>
      <c r="LHC30" s="128">
        <f t="shared" ref="LHC30:LJN30" si="132">SUM(LHC10:LHC29)</f>
        <v>0</v>
      </c>
      <c r="LHD30" s="128">
        <f t="shared" si="132"/>
        <v>0</v>
      </c>
      <c r="LHE30" s="128">
        <f t="shared" si="132"/>
        <v>0</v>
      </c>
      <c r="LHF30" s="128">
        <f t="shared" si="132"/>
        <v>0</v>
      </c>
      <c r="LHG30" s="128">
        <f t="shared" si="132"/>
        <v>0</v>
      </c>
      <c r="LHH30" s="128">
        <f t="shared" si="132"/>
        <v>0</v>
      </c>
      <c r="LHI30" s="128">
        <f t="shared" si="132"/>
        <v>0</v>
      </c>
      <c r="LHJ30" s="128">
        <f t="shared" si="132"/>
        <v>0</v>
      </c>
      <c r="LHK30" s="128">
        <f t="shared" si="132"/>
        <v>0</v>
      </c>
      <c r="LHL30" s="128">
        <f t="shared" si="132"/>
        <v>0</v>
      </c>
      <c r="LHM30" s="128">
        <f t="shared" si="132"/>
        <v>0</v>
      </c>
      <c r="LHN30" s="128">
        <f t="shared" si="132"/>
        <v>0</v>
      </c>
      <c r="LHO30" s="128">
        <f t="shared" si="132"/>
        <v>0</v>
      </c>
      <c r="LHP30" s="128">
        <f t="shared" si="132"/>
        <v>0</v>
      </c>
      <c r="LHQ30" s="128">
        <f t="shared" si="132"/>
        <v>0</v>
      </c>
      <c r="LHR30" s="128">
        <f t="shared" si="132"/>
        <v>0</v>
      </c>
      <c r="LHS30" s="128">
        <f t="shared" si="132"/>
        <v>0</v>
      </c>
      <c r="LHT30" s="128">
        <f t="shared" si="132"/>
        <v>0</v>
      </c>
      <c r="LHU30" s="128">
        <f t="shared" si="132"/>
        <v>0</v>
      </c>
      <c r="LHV30" s="128">
        <f t="shared" si="132"/>
        <v>0</v>
      </c>
      <c r="LHW30" s="128">
        <f t="shared" si="132"/>
        <v>0</v>
      </c>
      <c r="LHX30" s="128">
        <f t="shared" si="132"/>
        <v>0</v>
      </c>
      <c r="LHY30" s="128">
        <f t="shared" si="132"/>
        <v>0</v>
      </c>
      <c r="LHZ30" s="128">
        <f t="shared" si="132"/>
        <v>0</v>
      </c>
      <c r="LIA30" s="128">
        <f t="shared" si="132"/>
        <v>0</v>
      </c>
      <c r="LIB30" s="128">
        <f t="shared" si="132"/>
        <v>0</v>
      </c>
      <c r="LIC30" s="128">
        <f t="shared" si="132"/>
        <v>0</v>
      </c>
      <c r="LID30" s="128">
        <f t="shared" si="132"/>
        <v>0</v>
      </c>
      <c r="LIE30" s="128">
        <f t="shared" si="132"/>
        <v>0</v>
      </c>
      <c r="LIF30" s="128">
        <f t="shared" si="132"/>
        <v>0</v>
      </c>
      <c r="LIG30" s="128">
        <f t="shared" si="132"/>
        <v>0</v>
      </c>
      <c r="LIH30" s="128">
        <f t="shared" si="132"/>
        <v>0</v>
      </c>
      <c r="LII30" s="128">
        <f t="shared" si="132"/>
        <v>0</v>
      </c>
      <c r="LIJ30" s="128">
        <f t="shared" si="132"/>
        <v>0</v>
      </c>
      <c r="LIK30" s="128">
        <f t="shared" si="132"/>
        <v>0</v>
      </c>
      <c r="LIL30" s="128">
        <f t="shared" si="132"/>
        <v>0</v>
      </c>
      <c r="LIM30" s="128">
        <f t="shared" si="132"/>
        <v>0</v>
      </c>
      <c r="LIN30" s="128">
        <f t="shared" si="132"/>
        <v>0</v>
      </c>
      <c r="LIO30" s="128">
        <f t="shared" si="132"/>
        <v>0</v>
      </c>
      <c r="LIP30" s="128">
        <f t="shared" si="132"/>
        <v>0</v>
      </c>
      <c r="LIQ30" s="128">
        <f t="shared" si="132"/>
        <v>0</v>
      </c>
      <c r="LIR30" s="128">
        <f t="shared" si="132"/>
        <v>0</v>
      </c>
      <c r="LIS30" s="128">
        <f t="shared" si="132"/>
        <v>0</v>
      </c>
      <c r="LIT30" s="128">
        <f t="shared" si="132"/>
        <v>0</v>
      </c>
      <c r="LIU30" s="128">
        <f t="shared" si="132"/>
        <v>0</v>
      </c>
      <c r="LIV30" s="128">
        <f t="shared" si="132"/>
        <v>0</v>
      </c>
      <c r="LIW30" s="128">
        <f t="shared" si="132"/>
        <v>0</v>
      </c>
      <c r="LIX30" s="128">
        <f t="shared" si="132"/>
        <v>0</v>
      </c>
      <c r="LIY30" s="128">
        <f t="shared" si="132"/>
        <v>0</v>
      </c>
      <c r="LIZ30" s="128">
        <f t="shared" si="132"/>
        <v>0</v>
      </c>
      <c r="LJA30" s="128">
        <f t="shared" si="132"/>
        <v>0</v>
      </c>
      <c r="LJB30" s="128">
        <f t="shared" si="132"/>
        <v>0</v>
      </c>
      <c r="LJC30" s="128">
        <f t="shared" si="132"/>
        <v>0</v>
      </c>
      <c r="LJD30" s="128">
        <f t="shared" si="132"/>
        <v>0</v>
      </c>
      <c r="LJE30" s="128">
        <f t="shared" si="132"/>
        <v>0</v>
      </c>
      <c r="LJF30" s="128">
        <f t="shared" si="132"/>
        <v>0</v>
      </c>
      <c r="LJG30" s="128">
        <f t="shared" si="132"/>
        <v>0</v>
      </c>
      <c r="LJH30" s="128">
        <f t="shared" si="132"/>
        <v>0</v>
      </c>
      <c r="LJI30" s="128">
        <f t="shared" si="132"/>
        <v>0</v>
      </c>
      <c r="LJJ30" s="128">
        <f t="shared" si="132"/>
        <v>0</v>
      </c>
      <c r="LJK30" s="128">
        <f t="shared" si="132"/>
        <v>0</v>
      </c>
      <c r="LJL30" s="128">
        <f t="shared" si="132"/>
        <v>0</v>
      </c>
      <c r="LJM30" s="128">
        <f t="shared" si="132"/>
        <v>0</v>
      </c>
      <c r="LJN30" s="128">
        <f t="shared" si="132"/>
        <v>0</v>
      </c>
      <c r="LJO30" s="128">
        <f t="shared" ref="LJO30:LLZ30" si="133">SUM(LJO10:LJO29)</f>
        <v>0</v>
      </c>
      <c r="LJP30" s="128">
        <f t="shared" si="133"/>
        <v>0</v>
      </c>
      <c r="LJQ30" s="128">
        <f t="shared" si="133"/>
        <v>0</v>
      </c>
      <c r="LJR30" s="128">
        <f t="shared" si="133"/>
        <v>0</v>
      </c>
      <c r="LJS30" s="128">
        <f t="shared" si="133"/>
        <v>0</v>
      </c>
      <c r="LJT30" s="128">
        <f t="shared" si="133"/>
        <v>0</v>
      </c>
      <c r="LJU30" s="128">
        <f t="shared" si="133"/>
        <v>0</v>
      </c>
      <c r="LJV30" s="128">
        <f t="shared" si="133"/>
        <v>0</v>
      </c>
      <c r="LJW30" s="128">
        <f t="shared" si="133"/>
        <v>0</v>
      </c>
      <c r="LJX30" s="128">
        <f t="shared" si="133"/>
        <v>0</v>
      </c>
      <c r="LJY30" s="128">
        <f t="shared" si="133"/>
        <v>0</v>
      </c>
      <c r="LJZ30" s="128">
        <f t="shared" si="133"/>
        <v>0</v>
      </c>
      <c r="LKA30" s="128">
        <f t="shared" si="133"/>
        <v>0</v>
      </c>
      <c r="LKB30" s="128">
        <f t="shared" si="133"/>
        <v>0</v>
      </c>
      <c r="LKC30" s="128">
        <f t="shared" si="133"/>
        <v>0</v>
      </c>
      <c r="LKD30" s="128">
        <f t="shared" si="133"/>
        <v>0</v>
      </c>
      <c r="LKE30" s="128">
        <f t="shared" si="133"/>
        <v>0</v>
      </c>
      <c r="LKF30" s="128">
        <f t="shared" si="133"/>
        <v>0</v>
      </c>
      <c r="LKG30" s="128">
        <f t="shared" si="133"/>
        <v>0</v>
      </c>
      <c r="LKH30" s="128">
        <f t="shared" si="133"/>
        <v>0</v>
      </c>
      <c r="LKI30" s="128">
        <f t="shared" si="133"/>
        <v>0</v>
      </c>
      <c r="LKJ30" s="128">
        <f t="shared" si="133"/>
        <v>0</v>
      </c>
      <c r="LKK30" s="128">
        <f t="shared" si="133"/>
        <v>0</v>
      </c>
      <c r="LKL30" s="128">
        <f t="shared" si="133"/>
        <v>0</v>
      </c>
      <c r="LKM30" s="128">
        <f t="shared" si="133"/>
        <v>0</v>
      </c>
      <c r="LKN30" s="128">
        <f t="shared" si="133"/>
        <v>0</v>
      </c>
      <c r="LKO30" s="128">
        <f t="shared" si="133"/>
        <v>0</v>
      </c>
      <c r="LKP30" s="128">
        <f t="shared" si="133"/>
        <v>0</v>
      </c>
      <c r="LKQ30" s="128">
        <f t="shared" si="133"/>
        <v>0</v>
      </c>
      <c r="LKR30" s="128">
        <f t="shared" si="133"/>
        <v>0</v>
      </c>
      <c r="LKS30" s="128">
        <f t="shared" si="133"/>
        <v>0</v>
      </c>
      <c r="LKT30" s="128">
        <f t="shared" si="133"/>
        <v>0</v>
      </c>
      <c r="LKU30" s="128">
        <f t="shared" si="133"/>
        <v>0</v>
      </c>
      <c r="LKV30" s="128">
        <f t="shared" si="133"/>
        <v>0</v>
      </c>
      <c r="LKW30" s="128">
        <f t="shared" si="133"/>
        <v>0</v>
      </c>
      <c r="LKX30" s="128">
        <f t="shared" si="133"/>
        <v>0</v>
      </c>
      <c r="LKY30" s="128">
        <f t="shared" si="133"/>
        <v>0</v>
      </c>
      <c r="LKZ30" s="128">
        <f t="shared" si="133"/>
        <v>0</v>
      </c>
      <c r="LLA30" s="128">
        <f t="shared" si="133"/>
        <v>0</v>
      </c>
      <c r="LLB30" s="128">
        <f t="shared" si="133"/>
        <v>0</v>
      </c>
      <c r="LLC30" s="128">
        <f t="shared" si="133"/>
        <v>0</v>
      </c>
      <c r="LLD30" s="128">
        <f t="shared" si="133"/>
        <v>0</v>
      </c>
      <c r="LLE30" s="128">
        <f t="shared" si="133"/>
        <v>0</v>
      </c>
      <c r="LLF30" s="128">
        <f t="shared" si="133"/>
        <v>0</v>
      </c>
      <c r="LLG30" s="128">
        <f t="shared" si="133"/>
        <v>0</v>
      </c>
      <c r="LLH30" s="128">
        <f t="shared" si="133"/>
        <v>0</v>
      </c>
      <c r="LLI30" s="128">
        <f t="shared" si="133"/>
        <v>0</v>
      </c>
      <c r="LLJ30" s="128">
        <f t="shared" si="133"/>
        <v>0</v>
      </c>
      <c r="LLK30" s="128">
        <f t="shared" si="133"/>
        <v>0</v>
      </c>
      <c r="LLL30" s="128">
        <f t="shared" si="133"/>
        <v>0</v>
      </c>
      <c r="LLM30" s="128">
        <f t="shared" si="133"/>
        <v>0</v>
      </c>
      <c r="LLN30" s="128">
        <f t="shared" si="133"/>
        <v>0</v>
      </c>
      <c r="LLO30" s="128">
        <f t="shared" si="133"/>
        <v>0</v>
      </c>
      <c r="LLP30" s="128">
        <f t="shared" si="133"/>
        <v>0</v>
      </c>
      <c r="LLQ30" s="128">
        <f t="shared" si="133"/>
        <v>0</v>
      </c>
      <c r="LLR30" s="128">
        <f t="shared" si="133"/>
        <v>0</v>
      </c>
      <c r="LLS30" s="128">
        <f t="shared" si="133"/>
        <v>0</v>
      </c>
      <c r="LLT30" s="128">
        <f t="shared" si="133"/>
        <v>0</v>
      </c>
      <c r="LLU30" s="128">
        <f t="shared" si="133"/>
        <v>0</v>
      </c>
      <c r="LLV30" s="128">
        <f t="shared" si="133"/>
        <v>0</v>
      </c>
      <c r="LLW30" s="128">
        <f t="shared" si="133"/>
        <v>0</v>
      </c>
      <c r="LLX30" s="128">
        <f t="shared" si="133"/>
        <v>0</v>
      </c>
      <c r="LLY30" s="128">
        <f t="shared" si="133"/>
        <v>0</v>
      </c>
      <c r="LLZ30" s="128">
        <f t="shared" si="133"/>
        <v>0</v>
      </c>
      <c r="LMA30" s="128">
        <f t="shared" ref="LMA30:LOL30" si="134">SUM(LMA10:LMA29)</f>
        <v>0</v>
      </c>
      <c r="LMB30" s="128">
        <f t="shared" si="134"/>
        <v>0</v>
      </c>
      <c r="LMC30" s="128">
        <f t="shared" si="134"/>
        <v>0</v>
      </c>
      <c r="LMD30" s="128">
        <f t="shared" si="134"/>
        <v>0</v>
      </c>
      <c r="LME30" s="128">
        <f t="shared" si="134"/>
        <v>0</v>
      </c>
      <c r="LMF30" s="128">
        <f t="shared" si="134"/>
        <v>0</v>
      </c>
      <c r="LMG30" s="128">
        <f t="shared" si="134"/>
        <v>0</v>
      </c>
      <c r="LMH30" s="128">
        <f t="shared" si="134"/>
        <v>0</v>
      </c>
      <c r="LMI30" s="128">
        <f t="shared" si="134"/>
        <v>0</v>
      </c>
      <c r="LMJ30" s="128">
        <f t="shared" si="134"/>
        <v>0</v>
      </c>
      <c r="LMK30" s="128">
        <f t="shared" si="134"/>
        <v>0</v>
      </c>
      <c r="LML30" s="128">
        <f t="shared" si="134"/>
        <v>0</v>
      </c>
      <c r="LMM30" s="128">
        <f t="shared" si="134"/>
        <v>0</v>
      </c>
      <c r="LMN30" s="128">
        <f t="shared" si="134"/>
        <v>0</v>
      </c>
      <c r="LMO30" s="128">
        <f t="shared" si="134"/>
        <v>0</v>
      </c>
      <c r="LMP30" s="128">
        <f t="shared" si="134"/>
        <v>0</v>
      </c>
      <c r="LMQ30" s="128">
        <f t="shared" si="134"/>
        <v>0</v>
      </c>
      <c r="LMR30" s="128">
        <f t="shared" si="134"/>
        <v>0</v>
      </c>
      <c r="LMS30" s="128">
        <f t="shared" si="134"/>
        <v>0</v>
      </c>
      <c r="LMT30" s="128">
        <f t="shared" si="134"/>
        <v>0</v>
      </c>
      <c r="LMU30" s="128">
        <f t="shared" si="134"/>
        <v>0</v>
      </c>
      <c r="LMV30" s="128">
        <f t="shared" si="134"/>
        <v>0</v>
      </c>
      <c r="LMW30" s="128">
        <f t="shared" si="134"/>
        <v>0</v>
      </c>
      <c r="LMX30" s="128">
        <f t="shared" si="134"/>
        <v>0</v>
      </c>
      <c r="LMY30" s="128">
        <f t="shared" si="134"/>
        <v>0</v>
      </c>
      <c r="LMZ30" s="128">
        <f t="shared" si="134"/>
        <v>0</v>
      </c>
      <c r="LNA30" s="128">
        <f t="shared" si="134"/>
        <v>0</v>
      </c>
      <c r="LNB30" s="128">
        <f t="shared" si="134"/>
        <v>0</v>
      </c>
      <c r="LNC30" s="128">
        <f t="shared" si="134"/>
        <v>0</v>
      </c>
      <c r="LND30" s="128">
        <f t="shared" si="134"/>
        <v>0</v>
      </c>
      <c r="LNE30" s="128">
        <f t="shared" si="134"/>
        <v>0</v>
      </c>
      <c r="LNF30" s="128">
        <f t="shared" si="134"/>
        <v>0</v>
      </c>
      <c r="LNG30" s="128">
        <f t="shared" si="134"/>
        <v>0</v>
      </c>
      <c r="LNH30" s="128">
        <f t="shared" si="134"/>
        <v>0</v>
      </c>
      <c r="LNI30" s="128">
        <f t="shared" si="134"/>
        <v>0</v>
      </c>
      <c r="LNJ30" s="128">
        <f t="shared" si="134"/>
        <v>0</v>
      </c>
      <c r="LNK30" s="128">
        <f t="shared" si="134"/>
        <v>0</v>
      </c>
      <c r="LNL30" s="128">
        <f t="shared" si="134"/>
        <v>0</v>
      </c>
      <c r="LNM30" s="128">
        <f t="shared" si="134"/>
        <v>0</v>
      </c>
      <c r="LNN30" s="128">
        <f t="shared" si="134"/>
        <v>0</v>
      </c>
      <c r="LNO30" s="128">
        <f t="shared" si="134"/>
        <v>0</v>
      </c>
      <c r="LNP30" s="128">
        <f t="shared" si="134"/>
        <v>0</v>
      </c>
      <c r="LNQ30" s="128">
        <f t="shared" si="134"/>
        <v>0</v>
      </c>
      <c r="LNR30" s="128">
        <f t="shared" si="134"/>
        <v>0</v>
      </c>
      <c r="LNS30" s="128">
        <f t="shared" si="134"/>
        <v>0</v>
      </c>
      <c r="LNT30" s="128">
        <f t="shared" si="134"/>
        <v>0</v>
      </c>
      <c r="LNU30" s="128">
        <f t="shared" si="134"/>
        <v>0</v>
      </c>
      <c r="LNV30" s="128">
        <f t="shared" si="134"/>
        <v>0</v>
      </c>
      <c r="LNW30" s="128">
        <f t="shared" si="134"/>
        <v>0</v>
      </c>
      <c r="LNX30" s="128">
        <f t="shared" si="134"/>
        <v>0</v>
      </c>
      <c r="LNY30" s="128">
        <f t="shared" si="134"/>
        <v>0</v>
      </c>
      <c r="LNZ30" s="128">
        <f t="shared" si="134"/>
        <v>0</v>
      </c>
      <c r="LOA30" s="128">
        <f t="shared" si="134"/>
        <v>0</v>
      </c>
      <c r="LOB30" s="128">
        <f t="shared" si="134"/>
        <v>0</v>
      </c>
      <c r="LOC30" s="128">
        <f t="shared" si="134"/>
        <v>0</v>
      </c>
      <c r="LOD30" s="128">
        <f t="shared" si="134"/>
        <v>0</v>
      </c>
      <c r="LOE30" s="128">
        <f t="shared" si="134"/>
        <v>0</v>
      </c>
      <c r="LOF30" s="128">
        <f t="shared" si="134"/>
        <v>0</v>
      </c>
      <c r="LOG30" s="128">
        <f t="shared" si="134"/>
        <v>0</v>
      </c>
      <c r="LOH30" s="128">
        <f t="shared" si="134"/>
        <v>0</v>
      </c>
      <c r="LOI30" s="128">
        <f t="shared" si="134"/>
        <v>0</v>
      </c>
      <c r="LOJ30" s="128">
        <f t="shared" si="134"/>
        <v>0</v>
      </c>
      <c r="LOK30" s="128">
        <f t="shared" si="134"/>
        <v>0</v>
      </c>
      <c r="LOL30" s="128">
        <f t="shared" si="134"/>
        <v>0</v>
      </c>
      <c r="LOM30" s="128">
        <f t="shared" ref="LOM30:LQX30" si="135">SUM(LOM10:LOM29)</f>
        <v>0</v>
      </c>
      <c r="LON30" s="128">
        <f t="shared" si="135"/>
        <v>0</v>
      </c>
      <c r="LOO30" s="128">
        <f t="shared" si="135"/>
        <v>0</v>
      </c>
      <c r="LOP30" s="128">
        <f t="shared" si="135"/>
        <v>0</v>
      </c>
      <c r="LOQ30" s="128">
        <f t="shared" si="135"/>
        <v>0</v>
      </c>
      <c r="LOR30" s="128">
        <f t="shared" si="135"/>
        <v>0</v>
      </c>
      <c r="LOS30" s="128">
        <f t="shared" si="135"/>
        <v>0</v>
      </c>
      <c r="LOT30" s="128">
        <f t="shared" si="135"/>
        <v>0</v>
      </c>
      <c r="LOU30" s="128">
        <f t="shared" si="135"/>
        <v>0</v>
      </c>
      <c r="LOV30" s="128">
        <f t="shared" si="135"/>
        <v>0</v>
      </c>
      <c r="LOW30" s="128">
        <f t="shared" si="135"/>
        <v>0</v>
      </c>
      <c r="LOX30" s="128">
        <f t="shared" si="135"/>
        <v>0</v>
      </c>
      <c r="LOY30" s="128">
        <f t="shared" si="135"/>
        <v>0</v>
      </c>
      <c r="LOZ30" s="128">
        <f t="shared" si="135"/>
        <v>0</v>
      </c>
      <c r="LPA30" s="128">
        <f t="shared" si="135"/>
        <v>0</v>
      </c>
      <c r="LPB30" s="128">
        <f t="shared" si="135"/>
        <v>0</v>
      </c>
      <c r="LPC30" s="128">
        <f t="shared" si="135"/>
        <v>0</v>
      </c>
      <c r="LPD30" s="128">
        <f t="shared" si="135"/>
        <v>0</v>
      </c>
      <c r="LPE30" s="128">
        <f t="shared" si="135"/>
        <v>0</v>
      </c>
      <c r="LPF30" s="128">
        <f t="shared" si="135"/>
        <v>0</v>
      </c>
      <c r="LPG30" s="128">
        <f t="shared" si="135"/>
        <v>0</v>
      </c>
      <c r="LPH30" s="128">
        <f t="shared" si="135"/>
        <v>0</v>
      </c>
      <c r="LPI30" s="128">
        <f t="shared" si="135"/>
        <v>0</v>
      </c>
      <c r="LPJ30" s="128">
        <f t="shared" si="135"/>
        <v>0</v>
      </c>
      <c r="LPK30" s="128">
        <f t="shared" si="135"/>
        <v>0</v>
      </c>
      <c r="LPL30" s="128">
        <f t="shared" si="135"/>
        <v>0</v>
      </c>
      <c r="LPM30" s="128">
        <f t="shared" si="135"/>
        <v>0</v>
      </c>
      <c r="LPN30" s="128">
        <f t="shared" si="135"/>
        <v>0</v>
      </c>
      <c r="LPO30" s="128">
        <f t="shared" si="135"/>
        <v>0</v>
      </c>
      <c r="LPP30" s="128">
        <f t="shared" si="135"/>
        <v>0</v>
      </c>
      <c r="LPQ30" s="128">
        <f t="shared" si="135"/>
        <v>0</v>
      </c>
      <c r="LPR30" s="128">
        <f t="shared" si="135"/>
        <v>0</v>
      </c>
      <c r="LPS30" s="128">
        <f t="shared" si="135"/>
        <v>0</v>
      </c>
      <c r="LPT30" s="128">
        <f t="shared" si="135"/>
        <v>0</v>
      </c>
      <c r="LPU30" s="128">
        <f t="shared" si="135"/>
        <v>0</v>
      </c>
      <c r="LPV30" s="128">
        <f t="shared" si="135"/>
        <v>0</v>
      </c>
      <c r="LPW30" s="128">
        <f t="shared" si="135"/>
        <v>0</v>
      </c>
      <c r="LPX30" s="128">
        <f t="shared" si="135"/>
        <v>0</v>
      </c>
      <c r="LPY30" s="128">
        <f t="shared" si="135"/>
        <v>0</v>
      </c>
      <c r="LPZ30" s="128">
        <f t="shared" si="135"/>
        <v>0</v>
      </c>
      <c r="LQA30" s="128">
        <f t="shared" si="135"/>
        <v>0</v>
      </c>
      <c r="LQB30" s="128">
        <f t="shared" si="135"/>
        <v>0</v>
      </c>
      <c r="LQC30" s="128">
        <f t="shared" si="135"/>
        <v>0</v>
      </c>
      <c r="LQD30" s="128">
        <f t="shared" si="135"/>
        <v>0</v>
      </c>
      <c r="LQE30" s="128">
        <f t="shared" si="135"/>
        <v>0</v>
      </c>
      <c r="LQF30" s="128">
        <f t="shared" si="135"/>
        <v>0</v>
      </c>
      <c r="LQG30" s="128">
        <f t="shared" si="135"/>
        <v>0</v>
      </c>
      <c r="LQH30" s="128">
        <f t="shared" si="135"/>
        <v>0</v>
      </c>
      <c r="LQI30" s="128">
        <f t="shared" si="135"/>
        <v>0</v>
      </c>
      <c r="LQJ30" s="128">
        <f t="shared" si="135"/>
        <v>0</v>
      </c>
      <c r="LQK30" s="128">
        <f t="shared" si="135"/>
        <v>0</v>
      </c>
      <c r="LQL30" s="128">
        <f t="shared" si="135"/>
        <v>0</v>
      </c>
      <c r="LQM30" s="128">
        <f t="shared" si="135"/>
        <v>0</v>
      </c>
      <c r="LQN30" s="128">
        <f t="shared" si="135"/>
        <v>0</v>
      </c>
      <c r="LQO30" s="128">
        <f t="shared" si="135"/>
        <v>0</v>
      </c>
      <c r="LQP30" s="128">
        <f t="shared" si="135"/>
        <v>0</v>
      </c>
      <c r="LQQ30" s="128">
        <f t="shared" si="135"/>
        <v>0</v>
      </c>
      <c r="LQR30" s="128">
        <f t="shared" si="135"/>
        <v>0</v>
      </c>
      <c r="LQS30" s="128">
        <f t="shared" si="135"/>
        <v>0</v>
      </c>
      <c r="LQT30" s="128">
        <f t="shared" si="135"/>
        <v>0</v>
      </c>
      <c r="LQU30" s="128">
        <f t="shared" si="135"/>
        <v>0</v>
      </c>
      <c r="LQV30" s="128">
        <f t="shared" si="135"/>
        <v>0</v>
      </c>
      <c r="LQW30" s="128">
        <f t="shared" si="135"/>
        <v>0</v>
      </c>
      <c r="LQX30" s="128">
        <f t="shared" si="135"/>
        <v>0</v>
      </c>
      <c r="LQY30" s="128">
        <f t="shared" ref="LQY30:LTJ30" si="136">SUM(LQY10:LQY29)</f>
        <v>0</v>
      </c>
      <c r="LQZ30" s="128">
        <f t="shared" si="136"/>
        <v>0</v>
      </c>
      <c r="LRA30" s="128">
        <f t="shared" si="136"/>
        <v>0</v>
      </c>
      <c r="LRB30" s="128">
        <f t="shared" si="136"/>
        <v>0</v>
      </c>
      <c r="LRC30" s="128">
        <f t="shared" si="136"/>
        <v>0</v>
      </c>
      <c r="LRD30" s="128">
        <f t="shared" si="136"/>
        <v>0</v>
      </c>
      <c r="LRE30" s="128">
        <f t="shared" si="136"/>
        <v>0</v>
      </c>
      <c r="LRF30" s="128">
        <f t="shared" si="136"/>
        <v>0</v>
      </c>
      <c r="LRG30" s="128">
        <f t="shared" si="136"/>
        <v>0</v>
      </c>
      <c r="LRH30" s="128">
        <f t="shared" si="136"/>
        <v>0</v>
      </c>
      <c r="LRI30" s="128">
        <f t="shared" si="136"/>
        <v>0</v>
      </c>
      <c r="LRJ30" s="128">
        <f t="shared" si="136"/>
        <v>0</v>
      </c>
      <c r="LRK30" s="128">
        <f t="shared" si="136"/>
        <v>0</v>
      </c>
      <c r="LRL30" s="128">
        <f t="shared" si="136"/>
        <v>0</v>
      </c>
      <c r="LRM30" s="128">
        <f t="shared" si="136"/>
        <v>0</v>
      </c>
      <c r="LRN30" s="128">
        <f t="shared" si="136"/>
        <v>0</v>
      </c>
      <c r="LRO30" s="128">
        <f t="shared" si="136"/>
        <v>0</v>
      </c>
      <c r="LRP30" s="128">
        <f t="shared" si="136"/>
        <v>0</v>
      </c>
      <c r="LRQ30" s="128">
        <f t="shared" si="136"/>
        <v>0</v>
      </c>
      <c r="LRR30" s="128">
        <f t="shared" si="136"/>
        <v>0</v>
      </c>
      <c r="LRS30" s="128">
        <f t="shared" si="136"/>
        <v>0</v>
      </c>
      <c r="LRT30" s="128">
        <f t="shared" si="136"/>
        <v>0</v>
      </c>
      <c r="LRU30" s="128">
        <f t="shared" si="136"/>
        <v>0</v>
      </c>
      <c r="LRV30" s="128">
        <f t="shared" si="136"/>
        <v>0</v>
      </c>
      <c r="LRW30" s="128">
        <f t="shared" si="136"/>
        <v>0</v>
      </c>
      <c r="LRX30" s="128">
        <f t="shared" si="136"/>
        <v>0</v>
      </c>
      <c r="LRY30" s="128">
        <f t="shared" si="136"/>
        <v>0</v>
      </c>
      <c r="LRZ30" s="128">
        <f t="shared" si="136"/>
        <v>0</v>
      </c>
      <c r="LSA30" s="128">
        <f t="shared" si="136"/>
        <v>0</v>
      </c>
      <c r="LSB30" s="128">
        <f t="shared" si="136"/>
        <v>0</v>
      </c>
      <c r="LSC30" s="128">
        <f t="shared" si="136"/>
        <v>0</v>
      </c>
      <c r="LSD30" s="128">
        <f t="shared" si="136"/>
        <v>0</v>
      </c>
      <c r="LSE30" s="128">
        <f t="shared" si="136"/>
        <v>0</v>
      </c>
      <c r="LSF30" s="128">
        <f t="shared" si="136"/>
        <v>0</v>
      </c>
      <c r="LSG30" s="128">
        <f t="shared" si="136"/>
        <v>0</v>
      </c>
      <c r="LSH30" s="128">
        <f t="shared" si="136"/>
        <v>0</v>
      </c>
      <c r="LSI30" s="128">
        <f t="shared" si="136"/>
        <v>0</v>
      </c>
      <c r="LSJ30" s="128">
        <f t="shared" si="136"/>
        <v>0</v>
      </c>
      <c r="LSK30" s="128">
        <f t="shared" si="136"/>
        <v>0</v>
      </c>
      <c r="LSL30" s="128">
        <f t="shared" si="136"/>
        <v>0</v>
      </c>
      <c r="LSM30" s="128">
        <f t="shared" si="136"/>
        <v>0</v>
      </c>
      <c r="LSN30" s="128">
        <f t="shared" si="136"/>
        <v>0</v>
      </c>
      <c r="LSO30" s="128">
        <f t="shared" si="136"/>
        <v>0</v>
      </c>
      <c r="LSP30" s="128">
        <f t="shared" si="136"/>
        <v>0</v>
      </c>
      <c r="LSQ30" s="128">
        <f t="shared" si="136"/>
        <v>0</v>
      </c>
      <c r="LSR30" s="128">
        <f t="shared" si="136"/>
        <v>0</v>
      </c>
      <c r="LSS30" s="128">
        <f t="shared" si="136"/>
        <v>0</v>
      </c>
      <c r="LST30" s="128">
        <f t="shared" si="136"/>
        <v>0</v>
      </c>
      <c r="LSU30" s="128">
        <f t="shared" si="136"/>
        <v>0</v>
      </c>
      <c r="LSV30" s="128">
        <f t="shared" si="136"/>
        <v>0</v>
      </c>
      <c r="LSW30" s="128">
        <f t="shared" si="136"/>
        <v>0</v>
      </c>
      <c r="LSX30" s="128">
        <f t="shared" si="136"/>
        <v>0</v>
      </c>
      <c r="LSY30" s="128">
        <f t="shared" si="136"/>
        <v>0</v>
      </c>
      <c r="LSZ30" s="128">
        <f t="shared" si="136"/>
        <v>0</v>
      </c>
      <c r="LTA30" s="128">
        <f t="shared" si="136"/>
        <v>0</v>
      </c>
      <c r="LTB30" s="128">
        <f t="shared" si="136"/>
        <v>0</v>
      </c>
      <c r="LTC30" s="128">
        <f t="shared" si="136"/>
        <v>0</v>
      </c>
      <c r="LTD30" s="128">
        <f t="shared" si="136"/>
        <v>0</v>
      </c>
      <c r="LTE30" s="128">
        <f t="shared" si="136"/>
        <v>0</v>
      </c>
      <c r="LTF30" s="128">
        <f t="shared" si="136"/>
        <v>0</v>
      </c>
      <c r="LTG30" s="128">
        <f t="shared" si="136"/>
        <v>0</v>
      </c>
      <c r="LTH30" s="128">
        <f t="shared" si="136"/>
        <v>0</v>
      </c>
      <c r="LTI30" s="128">
        <f t="shared" si="136"/>
        <v>0</v>
      </c>
      <c r="LTJ30" s="128">
        <f t="shared" si="136"/>
        <v>0</v>
      </c>
      <c r="LTK30" s="128">
        <f t="shared" ref="LTK30:LVV30" si="137">SUM(LTK10:LTK29)</f>
        <v>0</v>
      </c>
      <c r="LTL30" s="128">
        <f t="shared" si="137"/>
        <v>0</v>
      </c>
      <c r="LTM30" s="128">
        <f t="shared" si="137"/>
        <v>0</v>
      </c>
      <c r="LTN30" s="128">
        <f t="shared" si="137"/>
        <v>0</v>
      </c>
      <c r="LTO30" s="128">
        <f t="shared" si="137"/>
        <v>0</v>
      </c>
      <c r="LTP30" s="128">
        <f t="shared" si="137"/>
        <v>0</v>
      </c>
      <c r="LTQ30" s="128">
        <f t="shared" si="137"/>
        <v>0</v>
      </c>
      <c r="LTR30" s="128">
        <f t="shared" si="137"/>
        <v>0</v>
      </c>
      <c r="LTS30" s="128">
        <f t="shared" si="137"/>
        <v>0</v>
      </c>
      <c r="LTT30" s="128">
        <f t="shared" si="137"/>
        <v>0</v>
      </c>
      <c r="LTU30" s="128">
        <f t="shared" si="137"/>
        <v>0</v>
      </c>
      <c r="LTV30" s="128">
        <f t="shared" si="137"/>
        <v>0</v>
      </c>
      <c r="LTW30" s="128">
        <f t="shared" si="137"/>
        <v>0</v>
      </c>
      <c r="LTX30" s="128">
        <f t="shared" si="137"/>
        <v>0</v>
      </c>
      <c r="LTY30" s="128">
        <f t="shared" si="137"/>
        <v>0</v>
      </c>
      <c r="LTZ30" s="128">
        <f t="shared" si="137"/>
        <v>0</v>
      </c>
      <c r="LUA30" s="128">
        <f t="shared" si="137"/>
        <v>0</v>
      </c>
      <c r="LUB30" s="128">
        <f t="shared" si="137"/>
        <v>0</v>
      </c>
      <c r="LUC30" s="128">
        <f t="shared" si="137"/>
        <v>0</v>
      </c>
      <c r="LUD30" s="128">
        <f t="shared" si="137"/>
        <v>0</v>
      </c>
      <c r="LUE30" s="128">
        <f t="shared" si="137"/>
        <v>0</v>
      </c>
      <c r="LUF30" s="128">
        <f t="shared" si="137"/>
        <v>0</v>
      </c>
      <c r="LUG30" s="128">
        <f t="shared" si="137"/>
        <v>0</v>
      </c>
      <c r="LUH30" s="128">
        <f t="shared" si="137"/>
        <v>0</v>
      </c>
      <c r="LUI30" s="128">
        <f t="shared" si="137"/>
        <v>0</v>
      </c>
      <c r="LUJ30" s="128">
        <f t="shared" si="137"/>
        <v>0</v>
      </c>
      <c r="LUK30" s="128">
        <f t="shared" si="137"/>
        <v>0</v>
      </c>
      <c r="LUL30" s="128">
        <f t="shared" si="137"/>
        <v>0</v>
      </c>
      <c r="LUM30" s="128">
        <f t="shared" si="137"/>
        <v>0</v>
      </c>
      <c r="LUN30" s="128">
        <f t="shared" si="137"/>
        <v>0</v>
      </c>
      <c r="LUO30" s="128">
        <f t="shared" si="137"/>
        <v>0</v>
      </c>
      <c r="LUP30" s="128">
        <f t="shared" si="137"/>
        <v>0</v>
      </c>
      <c r="LUQ30" s="128">
        <f t="shared" si="137"/>
        <v>0</v>
      </c>
      <c r="LUR30" s="128">
        <f t="shared" si="137"/>
        <v>0</v>
      </c>
      <c r="LUS30" s="128">
        <f t="shared" si="137"/>
        <v>0</v>
      </c>
      <c r="LUT30" s="128">
        <f t="shared" si="137"/>
        <v>0</v>
      </c>
      <c r="LUU30" s="128">
        <f t="shared" si="137"/>
        <v>0</v>
      </c>
      <c r="LUV30" s="128">
        <f t="shared" si="137"/>
        <v>0</v>
      </c>
      <c r="LUW30" s="128">
        <f t="shared" si="137"/>
        <v>0</v>
      </c>
      <c r="LUX30" s="128">
        <f t="shared" si="137"/>
        <v>0</v>
      </c>
      <c r="LUY30" s="128">
        <f t="shared" si="137"/>
        <v>0</v>
      </c>
      <c r="LUZ30" s="128">
        <f t="shared" si="137"/>
        <v>0</v>
      </c>
      <c r="LVA30" s="128">
        <f t="shared" si="137"/>
        <v>0</v>
      </c>
      <c r="LVB30" s="128">
        <f t="shared" si="137"/>
        <v>0</v>
      </c>
      <c r="LVC30" s="128">
        <f t="shared" si="137"/>
        <v>0</v>
      </c>
      <c r="LVD30" s="128">
        <f t="shared" si="137"/>
        <v>0</v>
      </c>
      <c r="LVE30" s="128">
        <f t="shared" si="137"/>
        <v>0</v>
      </c>
      <c r="LVF30" s="128">
        <f t="shared" si="137"/>
        <v>0</v>
      </c>
      <c r="LVG30" s="128">
        <f t="shared" si="137"/>
        <v>0</v>
      </c>
      <c r="LVH30" s="128">
        <f t="shared" si="137"/>
        <v>0</v>
      </c>
      <c r="LVI30" s="128">
        <f t="shared" si="137"/>
        <v>0</v>
      </c>
      <c r="LVJ30" s="128">
        <f t="shared" si="137"/>
        <v>0</v>
      </c>
      <c r="LVK30" s="128">
        <f t="shared" si="137"/>
        <v>0</v>
      </c>
      <c r="LVL30" s="128">
        <f t="shared" si="137"/>
        <v>0</v>
      </c>
      <c r="LVM30" s="128">
        <f t="shared" si="137"/>
        <v>0</v>
      </c>
      <c r="LVN30" s="128">
        <f t="shared" si="137"/>
        <v>0</v>
      </c>
      <c r="LVO30" s="128">
        <f t="shared" si="137"/>
        <v>0</v>
      </c>
      <c r="LVP30" s="128">
        <f t="shared" si="137"/>
        <v>0</v>
      </c>
      <c r="LVQ30" s="128">
        <f t="shared" si="137"/>
        <v>0</v>
      </c>
      <c r="LVR30" s="128">
        <f t="shared" si="137"/>
        <v>0</v>
      </c>
      <c r="LVS30" s="128">
        <f t="shared" si="137"/>
        <v>0</v>
      </c>
      <c r="LVT30" s="128">
        <f t="shared" si="137"/>
        <v>0</v>
      </c>
      <c r="LVU30" s="128">
        <f t="shared" si="137"/>
        <v>0</v>
      </c>
      <c r="LVV30" s="128">
        <f t="shared" si="137"/>
        <v>0</v>
      </c>
      <c r="LVW30" s="128">
        <f t="shared" ref="LVW30:LYH30" si="138">SUM(LVW10:LVW29)</f>
        <v>0</v>
      </c>
      <c r="LVX30" s="128">
        <f t="shared" si="138"/>
        <v>0</v>
      </c>
      <c r="LVY30" s="128">
        <f t="shared" si="138"/>
        <v>0</v>
      </c>
      <c r="LVZ30" s="128">
        <f t="shared" si="138"/>
        <v>0</v>
      </c>
      <c r="LWA30" s="128">
        <f t="shared" si="138"/>
        <v>0</v>
      </c>
      <c r="LWB30" s="128">
        <f t="shared" si="138"/>
        <v>0</v>
      </c>
      <c r="LWC30" s="128">
        <f t="shared" si="138"/>
        <v>0</v>
      </c>
      <c r="LWD30" s="128">
        <f t="shared" si="138"/>
        <v>0</v>
      </c>
      <c r="LWE30" s="128">
        <f t="shared" si="138"/>
        <v>0</v>
      </c>
      <c r="LWF30" s="128">
        <f t="shared" si="138"/>
        <v>0</v>
      </c>
      <c r="LWG30" s="128">
        <f t="shared" si="138"/>
        <v>0</v>
      </c>
      <c r="LWH30" s="128">
        <f t="shared" si="138"/>
        <v>0</v>
      </c>
      <c r="LWI30" s="128">
        <f t="shared" si="138"/>
        <v>0</v>
      </c>
      <c r="LWJ30" s="128">
        <f t="shared" si="138"/>
        <v>0</v>
      </c>
      <c r="LWK30" s="128">
        <f t="shared" si="138"/>
        <v>0</v>
      </c>
      <c r="LWL30" s="128">
        <f t="shared" si="138"/>
        <v>0</v>
      </c>
      <c r="LWM30" s="128">
        <f t="shared" si="138"/>
        <v>0</v>
      </c>
      <c r="LWN30" s="128">
        <f t="shared" si="138"/>
        <v>0</v>
      </c>
      <c r="LWO30" s="128">
        <f t="shared" si="138"/>
        <v>0</v>
      </c>
      <c r="LWP30" s="128">
        <f t="shared" si="138"/>
        <v>0</v>
      </c>
      <c r="LWQ30" s="128">
        <f t="shared" si="138"/>
        <v>0</v>
      </c>
      <c r="LWR30" s="128">
        <f t="shared" si="138"/>
        <v>0</v>
      </c>
      <c r="LWS30" s="128">
        <f t="shared" si="138"/>
        <v>0</v>
      </c>
      <c r="LWT30" s="128">
        <f t="shared" si="138"/>
        <v>0</v>
      </c>
      <c r="LWU30" s="128">
        <f t="shared" si="138"/>
        <v>0</v>
      </c>
      <c r="LWV30" s="128">
        <f t="shared" si="138"/>
        <v>0</v>
      </c>
      <c r="LWW30" s="128">
        <f t="shared" si="138"/>
        <v>0</v>
      </c>
      <c r="LWX30" s="128">
        <f t="shared" si="138"/>
        <v>0</v>
      </c>
      <c r="LWY30" s="128">
        <f t="shared" si="138"/>
        <v>0</v>
      </c>
      <c r="LWZ30" s="128">
        <f t="shared" si="138"/>
        <v>0</v>
      </c>
      <c r="LXA30" s="128">
        <f t="shared" si="138"/>
        <v>0</v>
      </c>
      <c r="LXB30" s="128">
        <f t="shared" si="138"/>
        <v>0</v>
      </c>
      <c r="LXC30" s="128">
        <f t="shared" si="138"/>
        <v>0</v>
      </c>
      <c r="LXD30" s="128">
        <f t="shared" si="138"/>
        <v>0</v>
      </c>
      <c r="LXE30" s="128">
        <f t="shared" si="138"/>
        <v>0</v>
      </c>
      <c r="LXF30" s="128">
        <f t="shared" si="138"/>
        <v>0</v>
      </c>
      <c r="LXG30" s="128">
        <f t="shared" si="138"/>
        <v>0</v>
      </c>
      <c r="LXH30" s="128">
        <f t="shared" si="138"/>
        <v>0</v>
      </c>
      <c r="LXI30" s="128">
        <f t="shared" si="138"/>
        <v>0</v>
      </c>
      <c r="LXJ30" s="128">
        <f t="shared" si="138"/>
        <v>0</v>
      </c>
      <c r="LXK30" s="128">
        <f t="shared" si="138"/>
        <v>0</v>
      </c>
      <c r="LXL30" s="128">
        <f t="shared" si="138"/>
        <v>0</v>
      </c>
      <c r="LXM30" s="128">
        <f t="shared" si="138"/>
        <v>0</v>
      </c>
      <c r="LXN30" s="128">
        <f t="shared" si="138"/>
        <v>0</v>
      </c>
      <c r="LXO30" s="128">
        <f t="shared" si="138"/>
        <v>0</v>
      </c>
      <c r="LXP30" s="128">
        <f t="shared" si="138"/>
        <v>0</v>
      </c>
      <c r="LXQ30" s="128">
        <f t="shared" si="138"/>
        <v>0</v>
      </c>
      <c r="LXR30" s="128">
        <f t="shared" si="138"/>
        <v>0</v>
      </c>
      <c r="LXS30" s="128">
        <f t="shared" si="138"/>
        <v>0</v>
      </c>
      <c r="LXT30" s="128">
        <f t="shared" si="138"/>
        <v>0</v>
      </c>
      <c r="LXU30" s="128">
        <f t="shared" si="138"/>
        <v>0</v>
      </c>
      <c r="LXV30" s="128">
        <f t="shared" si="138"/>
        <v>0</v>
      </c>
      <c r="LXW30" s="128">
        <f t="shared" si="138"/>
        <v>0</v>
      </c>
      <c r="LXX30" s="128">
        <f t="shared" si="138"/>
        <v>0</v>
      </c>
      <c r="LXY30" s="128">
        <f t="shared" si="138"/>
        <v>0</v>
      </c>
      <c r="LXZ30" s="128">
        <f t="shared" si="138"/>
        <v>0</v>
      </c>
      <c r="LYA30" s="128">
        <f t="shared" si="138"/>
        <v>0</v>
      </c>
      <c r="LYB30" s="128">
        <f t="shared" si="138"/>
        <v>0</v>
      </c>
      <c r="LYC30" s="128">
        <f t="shared" si="138"/>
        <v>0</v>
      </c>
      <c r="LYD30" s="128">
        <f t="shared" si="138"/>
        <v>0</v>
      </c>
      <c r="LYE30" s="128">
        <f t="shared" si="138"/>
        <v>0</v>
      </c>
      <c r="LYF30" s="128">
        <f t="shared" si="138"/>
        <v>0</v>
      </c>
      <c r="LYG30" s="128">
        <f t="shared" si="138"/>
        <v>0</v>
      </c>
      <c r="LYH30" s="128">
        <f t="shared" si="138"/>
        <v>0</v>
      </c>
      <c r="LYI30" s="128">
        <f t="shared" ref="LYI30:MAT30" si="139">SUM(LYI10:LYI29)</f>
        <v>0</v>
      </c>
      <c r="LYJ30" s="128">
        <f t="shared" si="139"/>
        <v>0</v>
      </c>
      <c r="LYK30" s="128">
        <f t="shared" si="139"/>
        <v>0</v>
      </c>
      <c r="LYL30" s="128">
        <f t="shared" si="139"/>
        <v>0</v>
      </c>
      <c r="LYM30" s="128">
        <f t="shared" si="139"/>
        <v>0</v>
      </c>
      <c r="LYN30" s="128">
        <f t="shared" si="139"/>
        <v>0</v>
      </c>
      <c r="LYO30" s="128">
        <f t="shared" si="139"/>
        <v>0</v>
      </c>
      <c r="LYP30" s="128">
        <f t="shared" si="139"/>
        <v>0</v>
      </c>
      <c r="LYQ30" s="128">
        <f t="shared" si="139"/>
        <v>0</v>
      </c>
      <c r="LYR30" s="128">
        <f t="shared" si="139"/>
        <v>0</v>
      </c>
      <c r="LYS30" s="128">
        <f t="shared" si="139"/>
        <v>0</v>
      </c>
      <c r="LYT30" s="128">
        <f t="shared" si="139"/>
        <v>0</v>
      </c>
      <c r="LYU30" s="128">
        <f t="shared" si="139"/>
        <v>0</v>
      </c>
      <c r="LYV30" s="128">
        <f t="shared" si="139"/>
        <v>0</v>
      </c>
      <c r="LYW30" s="128">
        <f t="shared" si="139"/>
        <v>0</v>
      </c>
      <c r="LYX30" s="128">
        <f t="shared" si="139"/>
        <v>0</v>
      </c>
      <c r="LYY30" s="128">
        <f t="shared" si="139"/>
        <v>0</v>
      </c>
      <c r="LYZ30" s="128">
        <f t="shared" si="139"/>
        <v>0</v>
      </c>
      <c r="LZA30" s="128">
        <f t="shared" si="139"/>
        <v>0</v>
      </c>
      <c r="LZB30" s="128">
        <f t="shared" si="139"/>
        <v>0</v>
      </c>
      <c r="LZC30" s="128">
        <f t="shared" si="139"/>
        <v>0</v>
      </c>
      <c r="LZD30" s="128">
        <f t="shared" si="139"/>
        <v>0</v>
      </c>
      <c r="LZE30" s="128">
        <f t="shared" si="139"/>
        <v>0</v>
      </c>
      <c r="LZF30" s="128">
        <f t="shared" si="139"/>
        <v>0</v>
      </c>
      <c r="LZG30" s="128">
        <f t="shared" si="139"/>
        <v>0</v>
      </c>
      <c r="LZH30" s="128">
        <f t="shared" si="139"/>
        <v>0</v>
      </c>
      <c r="LZI30" s="128">
        <f t="shared" si="139"/>
        <v>0</v>
      </c>
      <c r="LZJ30" s="128">
        <f t="shared" si="139"/>
        <v>0</v>
      </c>
      <c r="LZK30" s="128">
        <f t="shared" si="139"/>
        <v>0</v>
      </c>
      <c r="LZL30" s="128">
        <f t="shared" si="139"/>
        <v>0</v>
      </c>
      <c r="LZM30" s="128">
        <f t="shared" si="139"/>
        <v>0</v>
      </c>
      <c r="LZN30" s="128">
        <f t="shared" si="139"/>
        <v>0</v>
      </c>
      <c r="LZO30" s="128">
        <f t="shared" si="139"/>
        <v>0</v>
      </c>
      <c r="LZP30" s="128">
        <f t="shared" si="139"/>
        <v>0</v>
      </c>
      <c r="LZQ30" s="128">
        <f t="shared" si="139"/>
        <v>0</v>
      </c>
      <c r="LZR30" s="128">
        <f t="shared" si="139"/>
        <v>0</v>
      </c>
      <c r="LZS30" s="128">
        <f t="shared" si="139"/>
        <v>0</v>
      </c>
      <c r="LZT30" s="128">
        <f t="shared" si="139"/>
        <v>0</v>
      </c>
      <c r="LZU30" s="128">
        <f t="shared" si="139"/>
        <v>0</v>
      </c>
      <c r="LZV30" s="128">
        <f t="shared" si="139"/>
        <v>0</v>
      </c>
      <c r="LZW30" s="128">
        <f t="shared" si="139"/>
        <v>0</v>
      </c>
      <c r="LZX30" s="128">
        <f t="shared" si="139"/>
        <v>0</v>
      </c>
      <c r="LZY30" s="128">
        <f t="shared" si="139"/>
        <v>0</v>
      </c>
      <c r="LZZ30" s="128">
        <f t="shared" si="139"/>
        <v>0</v>
      </c>
      <c r="MAA30" s="128">
        <f t="shared" si="139"/>
        <v>0</v>
      </c>
      <c r="MAB30" s="128">
        <f t="shared" si="139"/>
        <v>0</v>
      </c>
      <c r="MAC30" s="128">
        <f t="shared" si="139"/>
        <v>0</v>
      </c>
      <c r="MAD30" s="128">
        <f t="shared" si="139"/>
        <v>0</v>
      </c>
      <c r="MAE30" s="128">
        <f t="shared" si="139"/>
        <v>0</v>
      </c>
      <c r="MAF30" s="128">
        <f t="shared" si="139"/>
        <v>0</v>
      </c>
      <c r="MAG30" s="128">
        <f t="shared" si="139"/>
        <v>0</v>
      </c>
      <c r="MAH30" s="128">
        <f t="shared" si="139"/>
        <v>0</v>
      </c>
      <c r="MAI30" s="128">
        <f t="shared" si="139"/>
        <v>0</v>
      </c>
      <c r="MAJ30" s="128">
        <f t="shared" si="139"/>
        <v>0</v>
      </c>
      <c r="MAK30" s="128">
        <f t="shared" si="139"/>
        <v>0</v>
      </c>
      <c r="MAL30" s="128">
        <f t="shared" si="139"/>
        <v>0</v>
      </c>
      <c r="MAM30" s="128">
        <f t="shared" si="139"/>
        <v>0</v>
      </c>
      <c r="MAN30" s="128">
        <f t="shared" si="139"/>
        <v>0</v>
      </c>
      <c r="MAO30" s="128">
        <f t="shared" si="139"/>
        <v>0</v>
      </c>
      <c r="MAP30" s="128">
        <f t="shared" si="139"/>
        <v>0</v>
      </c>
      <c r="MAQ30" s="128">
        <f t="shared" si="139"/>
        <v>0</v>
      </c>
      <c r="MAR30" s="128">
        <f t="shared" si="139"/>
        <v>0</v>
      </c>
      <c r="MAS30" s="128">
        <f t="shared" si="139"/>
        <v>0</v>
      </c>
      <c r="MAT30" s="128">
        <f t="shared" si="139"/>
        <v>0</v>
      </c>
      <c r="MAU30" s="128">
        <f t="shared" ref="MAU30:MDF30" si="140">SUM(MAU10:MAU29)</f>
        <v>0</v>
      </c>
      <c r="MAV30" s="128">
        <f t="shared" si="140"/>
        <v>0</v>
      </c>
      <c r="MAW30" s="128">
        <f t="shared" si="140"/>
        <v>0</v>
      </c>
      <c r="MAX30" s="128">
        <f t="shared" si="140"/>
        <v>0</v>
      </c>
      <c r="MAY30" s="128">
        <f t="shared" si="140"/>
        <v>0</v>
      </c>
      <c r="MAZ30" s="128">
        <f t="shared" si="140"/>
        <v>0</v>
      </c>
      <c r="MBA30" s="128">
        <f t="shared" si="140"/>
        <v>0</v>
      </c>
      <c r="MBB30" s="128">
        <f t="shared" si="140"/>
        <v>0</v>
      </c>
      <c r="MBC30" s="128">
        <f t="shared" si="140"/>
        <v>0</v>
      </c>
      <c r="MBD30" s="128">
        <f t="shared" si="140"/>
        <v>0</v>
      </c>
      <c r="MBE30" s="128">
        <f t="shared" si="140"/>
        <v>0</v>
      </c>
      <c r="MBF30" s="128">
        <f t="shared" si="140"/>
        <v>0</v>
      </c>
      <c r="MBG30" s="128">
        <f t="shared" si="140"/>
        <v>0</v>
      </c>
      <c r="MBH30" s="128">
        <f t="shared" si="140"/>
        <v>0</v>
      </c>
      <c r="MBI30" s="128">
        <f t="shared" si="140"/>
        <v>0</v>
      </c>
      <c r="MBJ30" s="128">
        <f t="shared" si="140"/>
        <v>0</v>
      </c>
      <c r="MBK30" s="128">
        <f t="shared" si="140"/>
        <v>0</v>
      </c>
      <c r="MBL30" s="128">
        <f t="shared" si="140"/>
        <v>0</v>
      </c>
      <c r="MBM30" s="128">
        <f t="shared" si="140"/>
        <v>0</v>
      </c>
      <c r="MBN30" s="128">
        <f t="shared" si="140"/>
        <v>0</v>
      </c>
      <c r="MBO30" s="128">
        <f t="shared" si="140"/>
        <v>0</v>
      </c>
      <c r="MBP30" s="128">
        <f t="shared" si="140"/>
        <v>0</v>
      </c>
      <c r="MBQ30" s="128">
        <f t="shared" si="140"/>
        <v>0</v>
      </c>
      <c r="MBR30" s="128">
        <f t="shared" si="140"/>
        <v>0</v>
      </c>
      <c r="MBS30" s="128">
        <f t="shared" si="140"/>
        <v>0</v>
      </c>
      <c r="MBT30" s="128">
        <f t="shared" si="140"/>
        <v>0</v>
      </c>
      <c r="MBU30" s="128">
        <f t="shared" si="140"/>
        <v>0</v>
      </c>
      <c r="MBV30" s="128">
        <f t="shared" si="140"/>
        <v>0</v>
      </c>
      <c r="MBW30" s="128">
        <f t="shared" si="140"/>
        <v>0</v>
      </c>
      <c r="MBX30" s="128">
        <f t="shared" si="140"/>
        <v>0</v>
      </c>
      <c r="MBY30" s="128">
        <f t="shared" si="140"/>
        <v>0</v>
      </c>
      <c r="MBZ30" s="128">
        <f t="shared" si="140"/>
        <v>0</v>
      </c>
      <c r="MCA30" s="128">
        <f t="shared" si="140"/>
        <v>0</v>
      </c>
      <c r="MCB30" s="128">
        <f t="shared" si="140"/>
        <v>0</v>
      </c>
      <c r="MCC30" s="128">
        <f t="shared" si="140"/>
        <v>0</v>
      </c>
      <c r="MCD30" s="128">
        <f t="shared" si="140"/>
        <v>0</v>
      </c>
      <c r="MCE30" s="128">
        <f t="shared" si="140"/>
        <v>0</v>
      </c>
      <c r="MCF30" s="128">
        <f t="shared" si="140"/>
        <v>0</v>
      </c>
      <c r="MCG30" s="128">
        <f t="shared" si="140"/>
        <v>0</v>
      </c>
      <c r="MCH30" s="128">
        <f t="shared" si="140"/>
        <v>0</v>
      </c>
      <c r="MCI30" s="128">
        <f t="shared" si="140"/>
        <v>0</v>
      </c>
      <c r="MCJ30" s="128">
        <f t="shared" si="140"/>
        <v>0</v>
      </c>
      <c r="MCK30" s="128">
        <f t="shared" si="140"/>
        <v>0</v>
      </c>
      <c r="MCL30" s="128">
        <f t="shared" si="140"/>
        <v>0</v>
      </c>
      <c r="MCM30" s="128">
        <f t="shared" si="140"/>
        <v>0</v>
      </c>
      <c r="MCN30" s="128">
        <f t="shared" si="140"/>
        <v>0</v>
      </c>
      <c r="MCO30" s="128">
        <f t="shared" si="140"/>
        <v>0</v>
      </c>
      <c r="MCP30" s="128">
        <f t="shared" si="140"/>
        <v>0</v>
      </c>
      <c r="MCQ30" s="128">
        <f t="shared" si="140"/>
        <v>0</v>
      </c>
      <c r="MCR30" s="128">
        <f t="shared" si="140"/>
        <v>0</v>
      </c>
      <c r="MCS30" s="128">
        <f t="shared" si="140"/>
        <v>0</v>
      </c>
      <c r="MCT30" s="128">
        <f t="shared" si="140"/>
        <v>0</v>
      </c>
      <c r="MCU30" s="128">
        <f t="shared" si="140"/>
        <v>0</v>
      </c>
      <c r="MCV30" s="128">
        <f t="shared" si="140"/>
        <v>0</v>
      </c>
      <c r="MCW30" s="128">
        <f t="shared" si="140"/>
        <v>0</v>
      </c>
      <c r="MCX30" s="128">
        <f t="shared" si="140"/>
        <v>0</v>
      </c>
      <c r="MCY30" s="128">
        <f t="shared" si="140"/>
        <v>0</v>
      </c>
      <c r="MCZ30" s="128">
        <f t="shared" si="140"/>
        <v>0</v>
      </c>
      <c r="MDA30" s="128">
        <f t="shared" si="140"/>
        <v>0</v>
      </c>
      <c r="MDB30" s="128">
        <f t="shared" si="140"/>
        <v>0</v>
      </c>
      <c r="MDC30" s="128">
        <f t="shared" si="140"/>
        <v>0</v>
      </c>
      <c r="MDD30" s="128">
        <f t="shared" si="140"/>
        <v>0</v>
      </c>
      <c r="MDE30" s="128">
        <f t="shared" si="140"/>
        <v>0</v>
      </c>
      <c r="MDF30" s="128">
        <f t="shared" si="140"/>
        <v>0</v>
      </c>
      <c r="MDG30" s="128">
        <f t="shared" ref="MDG30:MFR30" si="141">SUM(MDG10:MDG29)</f>
        <v>0</v>
      </c>
      <c r="MDH30" s="128">
        <f t="shared" si="141"/>
        <v>0</v>
      </c>
      <c r="MDI30" s="128">
        <f t="shared" si="141"/>
        <v>0</v>
      </c>
      <c r="MDJ30" s="128">
        <f t="shared" si="141"/>
        <v>0</v>
      </c>
      <c r="MDK30" s="128">
        <f t="shared" si="141"/>
        <v>0</v>
      </c>
      <c r="MDL30" s="128">
        <f t="shared" si="141"/>
        <v>0</v>
      </c>
      <c r="MDM30" s="128">
        <f t="shared" si="141"/>
        <v>0</v>
      </c>
      <c r="MDN30" s="128">
        <f t="shared" si="141"/>
        <v>0</v>
      </c>
      <c r="MDO30" s="128">
        <f t="shared" si="141"/>
        <v>0</v>
      </c>
      <c r="MDP30" s="128">
        <f t="shared" si="141"/>
        <v>0</v>
      </c>
      <c r="MDQ30" s="128">
        <f t="shared" si="141"/>
        <v>0</v>
      </c>
      <c r="MDR30" s="128">
        <f t="shared" si="141"/>
        <v>0</v>
      </c>
      <c r="MDS30" s="128">
        <f t="shared" si="141"/>
        <v>0</v>
      </c>
      <c r="MDT30" s="128">
        <f t="shared" si="141"/>
        <v>0</v>
      </c>
      <c r="MDU30" s="128">
        <f t="shared" si="141"/>
        <v>0</v>
      </c>
      <c r="MDV30" s="128">
        <f t="shared" si="141"/>
        <v>0</v>
      </c>
      <c r="MDW30" s="128">
        <f t="shared" si="141"/>
        <v>0</v>
      </c>
      <c r="MDX30" s="128">
        <f t="shared" si="141"/>
        <v>0</v>
      </c>
      <c r="MDY30" s="128">
        <f t="shared" si="141"/>
        <v>0</v>
      </c>
      <c r="MDZ30" s="128">
        <f t="shared" si="141"/>
        <v>0</v>
      </c>
      <c r="MEA30" s="128">
        <f t="shared" si="141"/>
        <v>0</v>
      </c>
      <c r="MEB30" s="128">
        <f t="shared" si="141"/>
        <v>0</v>
      </c>
      <c r="MEC30" s="128">
        <f t="shared" si="141"/>
        <v>0</v>
      </c>
      <c r="MED30" s="128">
        <f t="shared" si="141"/>
        <v>0</v>
      </c>
      <c r="MEE30" s="128">
        <f t="shared" si="141"/>
        <v>0</v>
      </c>
      <c r="MEF30" s="128">
        <f t="shared" si="141"/>
        <v>0</v>
      </c>
      <c r="MEG30" s="128">
        <f t="shared" si="141"/>
        <v>0</v>
      </c>
      <c r="MEH30" s="128">
        <f t="shared" si="141"/>
        <v>0</v>
      </c>
      <c r="MEI30" s="128">
        <f t="shared" si="141"/>
        <v>0</v>
      </c>
      <c r="MEJ30" s="128">
        <f t="shared" si="141"/>
        <v>0</v>
      </c>
      <c r="MEK30" s="128">
        <f t="shared" si="141"/>
        <v>0</v>
      </c>
      <c r="MEL30" s="128">
        <f t="shared" si="141"/>
        <v>0</v>
      </c>
      <c r="MEM30" s="128">
        <f t="shared" si="141"/>
        <v>0</v>
      </c>
      <c r="MEN30" s="128">
        <f t="shared" si="141"/>
        <v>0</v>
      </c>
      <c r="MEO30" s="128">
        <f t="shared" si="141"/>
        <v>0</v>
      </c>
      <c r="MEP30" s="128">
        <f t="shared" si="141"/>
        <v>0</v>
      </c>
      <c r="MEQ30" s="128">
        <f t="shared" si="141"/>
        <v>0</v>
      </c>
      <c r="MER30" s="128">
        <f t="shared" si="141"/>
        <v>0</v>
      </c>
      <c r="MES30" s="128">
        <f t="shared" si="141"/>
        <v>0</v>
      </c>
      <c r="MET30" s="128">
        <f t="shared" si="141"/>
        <v>0</v>
      </c>
      <c r="MEU30" s="128">
        <f t="shared" si="141"/>
        <v>0</v>
      </c>
      <c r="MEV30" s="128">
        <f t="shared" si="141"/>
        <v>0</v>
      </c>
      <c r="MEW30" s="128">
        <f t="shared" si="141"/>
        <v>0</v>
      </c>
      <c r="MEX30" s="128">
        <f t="shared" si="141"/>
        <v>0</v>
      </c>
      <c r="MEY30" s="128">
        <f t="shared" si="141"/>
        <v>0</v>
      </c>
      <c r="MEZ30" s="128">
        <f t="shared" si="141"/>
        <v>0</v>
      </c>
      <c r="MFA30" s="128">
        <f t="shared" si="141"/>
        <v>0</v>
      </c>
      <c r="MFB30" s="128">
        <f t="shared" si="141"/>
        <v>0</v>
      </c>
      <c r="MFC30" s="128">
        <f t="shared" si="141"/>
        <v>0</v>
      </c>
      <c r="MFD30" s="128">
        <f t="shared" si="141"/>
        <v>0</v>
      </c>
      <c r="MFE30" s="128">
        <f t="shared" si="141"/>
        <v>0</v>
      </c>
      <c r="MFF30" s="128">
        <f t="shared" si="141"/>
        <v>0</v>
      </c>
      <c r="MFG30" s="128">
        <f t="shared" si="141"/>
        <v>0</v>
      </c>
      <c r="MFH30" s="128">
        <f t="shared" si="141"/>
        <v>0</v>
      </c>
      <c r="MFI30" s="128">
        <f t="shared" si="141"/>
        <v>0</v>
      </c>
      <c r="MFJ30" s="128">
        <f t="shared" si="141"/>
        <v>0</v>
      </c>
      <c r="MFK30" s="128">
        <f t="shared" si="141"/>
        <v>0</v>
      </c>
      <c r="MFL30" s="128">
        <f t="shared" si="141"/>
        <v>0</v>
      </c>
      <c r="MFM30" s="128">
        <f t="shared" si="141"/>
        <v>0</v>
      </c>
      <c r="MFN30" s="128">
        <f t="shared" si="141"/>
        <v>0</v>
      </c>
      <c r="MFO30" s="128">
        <f t="shared" si="141"/>
        <v>0</v>
      </c>
      <c r="MFP30" s="128">
        <f t="shared" si="141"/>
        <v>0</v>
      </c>
      <c r="MFQ30" s="128">
        <f t="shared" si="141"/>
        <v>0</v>
      </c>
      <c r="MFR30" s="128">
        <f t="shared" si="141"/>
        <v>0</v>
      </c>
      <c r="MFS30" s="128">
        <f t="shared" ref="MFS30:MID30" si="142">SUM(MFS10:MFS29)</f>
        <v>0</v>
      </c>
      <c r="MFT30" s="128">
        <f t="shared" si="142"/>
        <v>0</v>
      </c>
      <c r="MFU30" s="128">
        <f t="shared" si="142"/>
        <v>0</v>
      </c>
      <c r="MFV30" s="128">
        <f t="shared" si="142"/>
        <v>0</v>
      </c>
      <c r="MFW30" s="128">
        <f t="shared" si="142"/>
        <v>0</v>
      </c>
      <c r="MFX30" s="128">
        <f t="shared" si="142"/>
        <v>0</v>
      </c>
      <c r="MFY30" s="128">
        <f t="shared" si="142"/>
        <v>0</v>
      </c>
      <c r="MFZ30" s="128">
        <f t="shared" si="142"/>
        <v>0</v>
      </c>
      <c r="MGA30" s="128">
        <f t="shared" si="142"/>
        <v>0</v>
      </c>
      <c r="MGB30" s="128">
        <f t="shared" si="142"/>
        <v>0</v>
      </c>
      <c r="MGC30" s="128">
        <f t="shared" si="142"/>
        <v>0</v>
      </c>
      <c r="MGD30" s="128">
        <f t="shared" si="142"/>
        <v>0</v>
      </c>
      <c r="MGE30" s="128">
        <f t="shared" si="142"/>
        <v>0</v>
      </c>
      <c r="MGF30" s="128">
        <f t="shared" si="142"/>
        <v>0</v>
      </c>
      <c r="MGG30" s="128">
        <f t="shared" si="142"/>
        <v>0</v>
      </c>
      <c r="MGH30" s="128">
        <f t="shared" si="142"/>
        <v>0</v>
      </c>
      <c r="MGI30" s="128">
        <f t="shared" si="142"/>
        <v>0</v>
      </c>
      <c r="MGJ30" s="128">
        <f t="shared" si="142"/>
        <v>0</v>
      </c>
      <c r="MGK30" s="128">
        <f t="shared" si="142"/>
        <v>0</v>
      </c>
      <c r="MGL30" s="128">
        <f t="shared" si="142"/>
        <v>0</v>
      </c>
      <c r="MGM30" s="128">
        <f t="shared" si="142"/>
        <v>0</v>
      </c>
      <c r="MGN30" s="128">
        <f t="shared" si="142"/>
        <v>0</v>
      </c>
      <c r="MGO30" s="128">
        <f t="shared" si="142"/>
        <v>0</v>
      </c>
      <c r="MGP30" s="128">
        <f t="shared" si="142"/>
        <v>0</v>
      </c>
      <c r="MGQ30" s="128">
        <f t="shared" si="142"/>
        <v>0</v>
      </c>
      <c r="MGR30" s="128">
        <f t="shared" si="142"/>
        <v>0</v>
      </c>
      <c r="MGS30" s="128">
        <f t="shared" si="142"/>
        <v>0</v>
      </c>
      <c r="MGT30" s="128">
        <f t="shared" si="142"/>
        <v>0</v>
      </c>
      <c r="MGU30" s="128">
        <f t="shared" si="142"/>
        <v>0</v>
      </c>
      <c r="MGV30" s="128">
        <f t="shared" si="142"/>
        <v>0</v>
      </c>
      <c r="MGW30" s="128">
        <f t="shared" si="142"/>
        <v>0</v>
      </c>
      <c r="MGX30" s="128">
        <f t="shared" si="142"/>
        <v>0</v>
      </c>
      <c r="MGY30" s="128">
        <f t="shared" si="142"/>
        <v>0</v>
      </c>
      <c r="MGZ30" s="128">
        <f t="shared" si="142"/>
        <v>0</v>
      </c>
      <c r="MHA30" s="128">
        <f t="shared" si="142"/>
        <v>0</v>
      </c>
      <c r="MHB30" s="128">
        <f t="shared" si="142"/>
        <v>0</v>
      </c>
      <c r="MHC30" s="128">
        <f t="shared" si="142"/>
        <v>0</v>
      </c>
      <c r="MHD30" s="128">
        <f t="shared" si="142"/>
        <v>0</v>
      </c>
      <c r="MHE30" s="128">
        <f t="shared" si="142"/>
        <v>0</v>
      </c>
      <c r="MHF30" s="128">
        <f t="shared" si="142"/>
        <v>0</v>
      </c>
      <c r="MHG30" s="128">
        <f t="shared" si="142"/>
        <v>0</v>
      </c>
      <c r="MHH30" s="128">
        <f t="shared" si="142"/>
        <v>0</v>
      </c>
      <c r="MHI30" s="128">
        <f t="shared" si="142"/>
        <v>0</v>
      </c>
      <c r="MHJ30" s="128">
        <f t="shared" si="142"/>
        <v>0</v>
      </c>
      <c r="MHK30" s="128">
        <f t="shared" si="142"/>
        <v>0</v>
      </c>
      <c r="MHL30" s="128">
        <f t="shared" si="142"/>
        <v>0</v>
      </c>
      <c r="MHM30" s="128">
        <f t="shared" si="142"/>
        <v>0</v>
      </c>
      <c r="MHN30" s="128">
        <f t="shared" si="142"/>
        <v>0</v>
      </c>
      <c r="MHO30" s="128">
        <f t="shared" si="142"/>
        <v>0</v>
      </c>
      <c r="MHP30" s="128">
        <f t="shared" si="142"/>
        <v>0</v>
      </c>
      <c r="MHQ30" s="128">
        <f t="shared" si="142"/>
        <v>0</v>
      </c>
      <c r="MHR30" s="128">
        <f t="shared" si="142"/>
        <v>0</v>
      </c>
      <c r="MHS30" s="128">
        <f t="shared" si="142"/>
        <v>0</v>
      </c>
      <c r="MHT30" s="128">
        <f t="shared" si="142"/>
        <v>0</v>
      </c>
      <c r="MHU30" s="128">
        <f t="shared" si="142"/>
        <v>0</v>
      </c>
      <c r="MHV30" s="128">
        <f t="shared" si="142"/>
        <v>0</v>
      </c>
      <c r="MHW30" s="128">
        <f t="shared" si="142"/>
        <v>0</v>
      </c>
      <c r="MHX30" s="128">
        <f t="shared" si="142"/>
        <v>0</v>
      </c>
      <c r="MHY30" s="128">
        <f t="shared" si="142"/>
        <v>0</v>
      </c>
      <c r="MHZ30" s="128">
        <f t="shared" si="142"/>
        <v>0</v>
      </c>
      <c r="MIA30" s="128">
        <f t="shared" si="142"/>
        <v>0</v>
      </c>
      <c r="MIB30" s="128">
        <f t="shared" si="142"/>
        <v>0</v>
      </c>
      <c r="MIC30" s="128">
        <f t="shared" si="142"/>
        <v>0</v>
      </c>
      <c r="MID30" s="128">
        <f t="shared" si="142"/>
        <v>0</v>
      </c>
      <c r="MIE30" s="128">
        <f t="shared" ref="MIE30:MKP30" si="143">SUM(MIE10:MIE29)</f>
        <v>0</v>
      </c>
      <c r="MIF30" s="128">
        <f t="shared" si="143"/>
        <v>0</v>
      </c>
      <c r="MIG30" s="128">
        <f t="shared" si="143"/>
        <v>0</v>
      </c>
      <c r="MIH30" s="128">
        <f t="shared" si="143"/>
        <v>0</v>
      </c>
      <c r="MII30" s="128">
        <f t="shared" si="143"/>
        <v>0</v>
      </c>
      <c r="MIJ30" s="128">
        <f t="shared" si="143"/>
        <v>0</v>
      </c>
      <c r="MIK30" s="128">
        <f t="shared" si="143"/>
        <v>0</v>
      </c>
      <c r="MIL30" s="128">
        <f t="shared" si="143"/>
        <v>0</v>
      </c>
      <c r="MIM30" s="128">
        <f t="shared" si="143"/>
        <v>0</v>
      </c>
      <c r="MIN30" s="128">
        <f t="shared" si="143"/>
        <v>0</v>
      </c>
      <c r="MIO30" s="128">
        <f t="shared" si="143"/>
        <v>0</v>
      </c>
      <c r="MIP30" s="128">
        <f t="shared" si="143"/>
        <v>0</v>
      </c>
      <c r="MIQ30" s="128">
        <f t="shared" si="143"/>
        <v>0</v>
      </c>
      <c r="MIR30" s="128">
        <f t="shared" si="143"/>
        <v>0</v>
      </c>
      <c r="MIS30" s="128">
        <f t="shared" si="143"/>
        <v>0</v>
      </c>
      <c r="MIT30" s="128">
        <f t="shared" si="143"/>
        <v>0</v>
      </c>
      <c r="MIU30" s="128">
        <f t="shared" si="143"/>
        <v>0</v>
      </c>
      <c r="MIV30" s="128">
        <f t="shared" si="143"/>
        <v>0</v>
      </c>
      <c r="MIW30" s="128">
        <f t="shared" si="143"/>
        <v>0</v>
      </c>
      <c r="MIX30" s="128">
        <f t="shared" si="143"/>
        <v>0</v>
      </c>
      <c r="MIY30" s="128">
        <f t="shared" si="143"/>
        <v>0</v>
      </c>
      <c r="MIZ30" s="128">
        <f t="shared" si="143"/>
        <v>0</v>
      </c>
      <c r="MJA30" s="128">
        <f t="shared" si="143"/>
        <v>0</v>
      </c>
      <c r="MJB30" s="128">
        <f t="shared" si="143"/>
        <v>0</v>
      </c>
      <c r="MJC30" s="128">
        <f t="shared" si="143"/>
        <v>0</v>
      </c>
      <c r="MJD30" s="128">
        <f t="shared" si="143"/>
        <v>0</v>
      </c>
      <c r="MJE30" s="128">
        <f t="shared" si="143"/>
        <v>0</v>
      </c>
      <c r="MJF30" s="128">
        <f t="shared" si="143"/>
        <v>0</v>
      </c>
      <c r="MJG30" s="128">
        <f t="shared" si="143"/>
        <v>0</v>
      </c>
      <c r="MJH30" s="128">
        <f t="shared" si="143"/>
        <v>0</v>
      </c>
      <c r="MJI30" s="128">
        <f t="shared" si="143"/>
        <v>0</v>
      </c>
      <c r="MJJ30" s="128">
        <f t="shared" si="143"/>
        <v>0</v>
      </c>
      <c r="MJK30" s="128">
        <f t="shared" si="143"/>
        <v>0</v>
      </c>
      <c r="MJL30" s="128">
        <f t="shared" si="143"/>
        <v>0</v>
      </c>
      <c r="MJM30" s="128">
        <f t="shared" si="143"/>
        <v>0</v>
      </c>
      <c r="MJN30" s="128">
        <f t="shared" si="143"/>
        <v>0</v>
      </c>
      <c r="MJO30" s="128">
        <f t="shared" si="143"/>
        <v>0</v>
      </c>
      <c r="MJP30" s="128">
        <f t="shared" si="143"/>
        <v>0</v>
      </c>
      <c r="MJQ30" s="128">
        <f t="shared" si="143"/>
        <v>0</v>
      </c>
      <c r="MJR30" s="128">
        <f t="shared" si="143"/>
        <v>0</v>
      </c>
      <c r="MJS30" s="128">
        <f t="shared" si="143"/>
        <v>0</v>
      </c>
      <c r="MJT30" s="128">
        <f t="shared" si="143"/>
        <v>0</v>
      </c>
      <c r="MJU30" s="128">
        <f t="shared" si="143"/>
        <v>0</v>
      </c>
      <c r="MJV30" s="128">
        <f t="shared" si="143"/>
        <v>0</v>
      </c>
      <c r="MJW30" s="128">
        <f t="shared" si="143"/>
        <v>0</v>
      </c>
      <c r="MJX30" s="128">
        <f t="shared" si="143"/>
        <v>0</v>
      </c>
      <c r="MJY30" s="128">
        <f t="shared" si="143"/>
        <v>0</v>
      </c>
      <c r="MJZ30" s="128">
        <f t="shared" si="143"/>
        <v>0</v>
      </c>
      <c r="MKA30" s="128">
        <f t="shared" si="143"/>
        <v>0</v>
      </c>
      <c r="MKB30" s="128">
        <f t="shared" si="143"/>
        <v>0</v>
      </c>
      <c r="MKC30" s="128">
        <f t="shared" si="143"/>
        <v>0</v>
      </c>
      <c r="MKD30" s="128">
        <f t="shared" si="143"/>
        <v>0</v>
      </c>
      <c r="MKE30" s="128">
        <f t="shared" si="143"/>
        <v>0</v>
      </c>
      <c r="MKF30" s="128">
        <f t="shared" si="143"/>
        <v>0</v>
      </c>
      <c r="MKG30" s="128">
        <f t="shared" si="143"/>
        <v>0</v>
      </c>
      <c r="MKH30" s="128">
        <f t="shared" si="143"/>
        <v>0</v>
      </c>
      <c r="MKI30" s="128">
        <f t="shared" si="143"/>
        <v>0</v>
      </c>
      <c r="MKJ30" s="128">
        <f t="shared" si="143"/>
        <v>0</v>
      </c>
      <c r="MKK30" s="128">
        <f t="shared" si="143"/>
        <v>0</v>
      </c>
      <c r="MKL30" s="128">
        <f t="shared" si="143"/>
        <v>0</v>
      </c>
      <c r="MKM30" s="128">
        <f t="shared" si="143"/>
        <v>0</v>
      </c>
      <c r="MKN30" s="128">
        <f t="shared" si="143"/>
        <v>0</v>
      </c>
      <c r="MKO30" s="128">
        <f t="shared" si="143"/>
        <v>0</v>
      </c>
      <c r="MKP30" s="128">
        <f t="shared" si="143"/>
        <v>0</v>
      </c>
      <c r="MKQ30" s="128">
        <f t="shared" ref="MKQ30:MNB30" si="144">SUM(MKQ10:MKQ29)</f>
        <v>0</v>
      </c>
      <c r="MKR30" s="128">
        <f t="shared" si="144"/>
        <v>0</v>
      </c>
      <c r="MKS30" s="128">
        <f t="shared" si="144"/>
        <v>0</v>
      </c>
      <c r="MKT30" s="128">
        <f t="shared" si="144"/>
        <v>0</v>
      </c>
      <c r="MKU30" s="128">
        <f t="shared" si="144"/>
        <v>0</v>
      </c>
      <c r="MKV30" s="128">
        <f t="shared" si="144"/>
        <v>0</v>
      </c>
      <c r="MKW30" s="128">
        <f t="shared" si="144"/>
        <v>0</v>
      </c>
      <c r="MKX30" s="128">
        <f t="shared" si="144"/>
        <v>0</v>
      </c>
      <c r="MKY30" s="128">
        <f t="shared" si="144"/>
        <v>0</v>
      </c>
      <c r="MKZ30" s="128">
        <f t="shared" si="144"/>
        <v>0</v>
      </c>
      <c r="MLA30" s="128">
        <f t="shared" si="144"/>
        <v>0</v>
      </c>
      <c r="MLB30" s="128">
        <f t="shared" si="144"/>
        <v>0</v>
      </c>
      <c r="MLC30" s="128">
        <f t="shared" si="144"/>
        <v>0</v>
      </c>
      <c r="MLD30" s="128">
        <f t="shared" si="144"/>
        <v>0</v>
      </c>
      <c r="MLE30" s="128">
        <f t="shared" si="144"/>
        <v>0</v>
      </c>
      <c r="MLF30" s="128">
        <f t="shared" si="144"/>
        <v>0</v>
      </c>
      <c r="MLG30" s="128">
        <f t="shared" si="144"/>
        <v>0</v>
      </c>
      <c r="MLH30" s="128">
        <f t="shared" si="144"/>
        <v>0</v>
      </c>
      <c r="MLI30" s="128">
        <f t="shared" si="144"/>
        <v>0</v>
      </c>
      <c r="MLJ30" s="128">
        <f t="shared" si="144"/>
        <v>0</v>
      </c>
      <c r="MLK30" s="128">
        <f t="shared" si="144"/>
        <v>0</v>
      </c>
      <c r="MLL30" s="128">
        <f t="shared" si="144"/>
        <v>0</v>
      </c>
      <c r="MLM30" s="128">
        <f t="shared" si="144"/>
        <v>0</v>
      </c>
      <c r="MLN30" s="128">
        <f t="shared" si="144"/>
        <v>0</v>
      </c>
      <c r="MLO30" s="128">
        <f t="shared" si="144"/>
        <v>0</v>
      </c>
      <c r="MLP30" s="128">
        <f t="shared" si="144"/>
        <v>0</v>
      </c>
      <c r="MLQ30" s="128">
        <f t="shared" si="144"/>
        <v>0</v>
      </c>
      <c r="MLR30" s="128">
        <f t="shared" si="144"/>
        <v>0</v>
      </c>
      <c r="MLS30" s="128">
        <f t="shared" si="144"/>
        <v>0</v>
      </c>
      <c r="MLT30" s="128">
        <f t="shared" si="144"/>
        <v>0</v>
      </c>
      <c r="MLU30" s="128">
        <f t="shared" si="144"/>
        <v>0</v>
      </c>
      <c r="MLV30" s="128">
        <f t="shared" si="144"/>
        <v>0</v>
      </c>
      <c r="MLW30" s="128">
        <f t="shared" si="144"/>
        <v>0</v>
      </c>
      <c r="MLX30" s="128">
        <f t="shared" si="144"/>
        <v>0</v>
      </c>
      <c r="MLY30" s="128">
        <f t="shared" si="144"/>
        <v>0</v>
      </c>
      <c r="MLZ30" s="128">
        <f t="shared" si="144"/>
        <v>0</v>
      </c>
      <c r="MMA30" s="128">
        <f t="shared" si="144"/>
        <v>0</v>
      </c>
      <c r="MMB30" s="128">
        <f t="shared" si="144"/>
        <v>0</v>
      </c>
      <c r="MMC30" s="128">
        <f t="shared" si="144"/>
        <v>0</v>
      </c>
      <c r="MMD30" s="128">
        <f t="shared" si="144"/>
        <v>0</v>
      </c>
      <c r="MME30" s="128">
        <f t="shared" si="144"/>
        <v>0</v>
      </c>
      <c r="MMF30" s="128">
        <f t="shared" si="144"/>
        <v>0</v>
      </c>
      <c r="MMG30" s="128">
        <f t="shared" si="144"/>
        <v>0</v>
      </c>
      <c r="MMH30" s="128">
        <f t="shared" si="144"/>
        <v>0</v>
      </c>
      <c r="MMI30" s="128">
        <f t="shared" si="144"/>
        <v>0</v>
      </c>
      <c r="MMJ30" s="128">
        <f t="shared" si="144"/>
        <v>0</v>
      </c>
      <c r="MMK30" s="128">
        <f t="shared" si="144"/>
        <v>0</v>
      </c>
      <c r="MML30" s="128">
        <f t="shared" si="144"/>
        <v>0</v>
      </c>
      <c r="MMM30" s="128">
        <f t="shared" si="144"/>
        <v>0</v>
      </c>
      <c r="MMN30" s="128">
        <f t="shared" si="144"/>
        <v>0</v>
      </c>
      <c r="MMO30" s="128">
        <f t="shared" si="144"/>
        <v>0</v>
      </c>
      <c r="MMP30" s="128">
        <f t="shared" si="144"/>
        <v>0</v>
      </c>
      <c r="MMQ30" s="128">
        <f t="shared" si="144"/>
        <v>0</v>
      </c>
      <c r="MMR30" s="128">
        <f t="shared" si="144"/>
        <v>0</v>
      </c>
      <c r="MMS30" s="128">
        <f t="shared" si="144"/>
        <v>0</v>
      </c>
      <c r="MMT30" s="128">
        <f t="shared" si="144"/>
        <v>0</v>
      </c>
      <c r="MMU30" s="128">
        <f t="shared" si="144"/>
        <v>0</v>
      </c>
      <c r="MMV30" s="128">
        <f t="shared" si="144"/>
        <v>0</v>
      </c>
      <c r="MMW30" s="128">
        <f t="shared" si="144"/>
        <v>0</v>
      </c>
      <c r="MMX30" s="128">
        <f t="shared" si="144"/>
        <v>0</v>
      </c>
      <c r="MMY30" s="128">
        <f t="shared" si="144"/>
        <v>0</v>
      </c>
      <c r="MMZ30" s="128">
        <f t="shared" si="144"/>
        <v>0</v>
      </c>
      <c r="MNA30" s="128">
        <f t="shared" si="144"/>
        <v>0</v>
      </c>
      <c r="MNB30" s="128">
        <f t="shared" si="144"/>
        <v>0</v>
      </c>
      <c r="MNC30" s="128">
        <f t="shared" ref="MNC30:MPN30" si="145">SUM(MNC10:MNC29)</f>
        <v>0</v>
      </c>
      <c r="MND30" s="128">
        <f t="shared" si="145"/>
        <v>0</v>
      </c>
      <c r="MNE30" s="128">
        <f t="shared" si="145"/>
        <v>0</v>
      </c>
      <c r="MNF30" s="128">
        <f t="shared" si="145"/>
        <v>0</v>
      </c>
      <c r="MNG30" s="128">
        <f t="shared" si="145"/>
        <v>0</v>
      </c>
      <c r="MNH30" s="128">
        <f t="shared" si="145"/>
        <v>0</v>
      </c>
      <c r="MNI30" s="128">
        <f t="shared" si="145"/>
        <v>0</v>
      </c>
      <c r="MNJ30" s="128">
        <f t="shared" si="145"/>
        <v>0</v>
      </c>
      <c r="MNK30" s="128">
        <f t="shared" si="145"/>
        <v>0</v>
      </c>
      <c r="MNL30" s="128">
        <f t="shared" si="145"/>
        <v>0</v>
      </c>
      <c r="MNM30" s="128">
        <f t="shared" si="145"/>
        <v>0</v>
      </c>
      <c r="MNN30" s="128">
        <f t="shared" si="145"/>
        <v>0</v>
      </c>
      <c r="MNO30" s="128">
        <f t="shared" si="145"/>
        <v>0</v>
      </c>
      <c r="MNP30" s="128">
        <f t="shared" si="145"/>
        <v>0</v>
      </c>
      <c r="MNQ30" s="128">
        <f t="shared" si="145"/>
        <v>0</v>
      </c>
      <c r="MNR30" s="128">
        <f t="shared" si="145"/>
        <v>0</v>
      </c>
      <c r="MNS30" s="128">
        <f t="shared" si="145"/>
        <v>0</v>
      </c>
      <c r="MNT30" s="128">
        <f t="shared" si="145"/>
        <v>0</v>
      </c>
      <c r="MNU30" s="128">
        <f t="shared" si="145"/>
        <v>0</v>
      </c>
      <c r="MNV30" s="128">
        <f t="shared" si="145"/>
        <v>0</v>
      </c>
      <c r="MNW30" s="128">
        <f t="shared" si="145"/>
        <v>0</v>
      </c>
      <c r="MNX30" s="128">
        <f t="shared" si="145"/>
        <v>0</v>
      </c>
      <c r="MNY30" s="128">
        <f t="shared" si="145"/>
        <v>0</v>
      </c>
      <c r="MNZ30" s="128">
        <f t="shared" si="145"/>
        <v>0</v>
      </c>
      <c r="MOA30" s="128">
        <f t="shared" si="145"/>
        <v>0</v>
      </c>
      <c r="MOB30" s="128">
        <f t="shared" si="145"/>
        <v>0</v>
      </c>
      <c r="MOC30" s="128">
        <f t="shared" si="145"/>
        <v>0</v>
      </c>
      <c r="MOD30" s="128">
        <f t="shared" si="145"/>
        <v>0</v>
      </c>
      <c r="MOE30" s="128">
        <f t="shared" si="145"/>
        <v>0</v>
      </c>
      <c r="MOF30" s="128">
        <f t="shared" si="145"/>
        <v>0</v>
      </c>
      <c r="MOG30" s="128">
        <f t="shared" si="145"/>
        <v>0</v>
      </c>
      <c r="MOH30" s="128">
        <f t="shared" si="145"/>
        <v>0</v>
      </c>
      <c r="MOI30" s="128">
        <f t="shared" si="145"/>
        <v>0</v>
      </c>
      <c r="MOJ30" s="128">
        <f t="shared" si="145"/>
        <v>0</v>
      </c>
      <c r="MOK30" s="128">
        <f t="shared" si="145"/>
        <v>0</v>
      </c>
      <c r="MOL30" s="128">
        <f t="shared" si="145"/>
        <v>0</v>
      </c>
      <c r="MOM30" s="128">
        <f t="shared" si="145"/>
        <v>0</v>
      </c>
      <c r="MON30" s="128">
        <f t="shared" si="145"/>
        <v>0</v>
      </c>
      <c r="MOO30" s="128">
        <f t="shared" si="145"/>
        <v>0</v>
      </c>
      <c r="MOP30" s="128">
        <f t="shared" si="145"/>
        <v>0</v>
      </c>
      <c r="MOQ30" s="128">
        <f t="shared" si="145"/>
        <v>0</v>
      </c>
      <c r="MOR30" s="128">
        <f t="shared" si="145"/>
        <v>0</v>
      </c>
      <c r="MOS30" s="128">
        <f t="shared" si="145"/>
        <v>0</v>
      </c>
      <c r="MOT30" s="128">
        <f t="shared" si="145"/>
        <v>0</v>
      </c>
      <c r="MOU30" s="128">
        <f t="shared" si="145"/>
        <v>0</v>
      </c>
      <c r="MOV30" s="128">
        <f t="shared" si="145"/>
        <v>0</v>
      </c>
      <c r="MOW30" s="128">
        <f t="shared" si="145"/>
        <v>0</v>
      </c>
      <c r="MOX30" s="128">
        <f t="shared" si="145"/>
        <v>0</v>
      </c>
      <c r="MOY30" s="128">
        <f t="shared" si="145"/>
        <v>0</v>
      </c>
      <c r="MOZ30" s="128">
        <f t="shared" si="145"/>
        <v>0</v>
      </c>
      <c r="MPA30" s="128">
        <f t="shared" si="145"/>
        <v>0</v>
      </c>
      <c r="MPB30" s="128">
        <f t="shared" si="145"/>
        <v>0</v>
      </c>
      <c r="MPC30" s="128">
        <f t="shared" si="145"/>
        <v>0</v>
      </c>
      <c r="MPD30" s="128">
        <f t="shared" si="145"/>
        <v>0</v>
      </c>
      <c r="MPE30" s="128">
        <f t="shared" si="145"/>
        <v>0</v>
      </c>
      <c r="MPF30" s="128">
        <f t="shared" si="145"/>
        <v>0</v>
      </c>
      <c r="MPG30" s="128">
        <f t="shared" si="145"/>
        <v>0</v>
      </c>
      <c r="MPH30" s="128">
        <f t="shared" si="145"/>
        <v>0</v>
      </c>
      <c r="MPI30" s="128">
        <f t="shared" si="145"/>
        <v>0</v>
      </c>
      <c r="MPJ30" s="128">
        <f t="shared" si="145"/>
        <v>0</v>
      </c>
      <c r="MPK30" s="128">
        <f t="shared" si="145"/>
        <v>0</v>
      </c>
      <c r="MPL30" s="128">
        <f t="shared" si="145"/>
        <v>0</v>
      </c>
      <c r="MPM30" s="128">
        <f t="shared" si="145"/>
        <v>0</v>
      </c>
      <c r="MPN30" s="128">
        <f t="shared" si="145"/>
        <v>0</v>
      </c>
      <c r="MPO30" s="128">
        <f t="shared" ref="MPO30:MRZ30" si="146">SUM(MPO10:MPO29)</f>
        <v>0</v>
      </c>
      <c r="MPP30" s="128">
        <f t="shared" si="146"/>
        <v>0</v>
      </c>
      <c r="MPQ30" s="128">
        <f t="shared" si="146"/>
        <v>0</v>
      </c>
      <c r="MPR30" s="128">
        <f t="shared" si="146"/>
        <v>0</v>
      </c>
      <c r="MPS30" s="128">
        <f t="shared" si="146"/>
        <v>0</v>
      </c>
      <c r="MPT30" s="128">
        <f t="shared" si="146"/>
        <v>0</v>
      </c>
      <c r="MPU30" s="128">
        <f t="shared" si="146"/>
        <v>0</v>
      </c>
      <c r="MPV30" s="128">
        <f t="shared" si="146"/>
        <v>0</v>
      </c>
      <c r="MPW30" s="128">
        <f t="shared" si="146"/>
        <v>0</v>
      </c>
      <c r="MPX30" s="128">
        <f t="shared" si="146"/>
        <v>0</v>
      </c>
      <c r="MPY30" s="128">
        <f t="shared" si="146"/>
        <v>0</v>
      </c>
      <c r="MPZ30" s="128">
        <f t="shared" si="146"/>
        <v>0</v>
      </c>
      <c r="MQA30" s="128">
        <f t="shared" si="146"/>
        <v>0</v>
      </c>
      <c r="MQB30" s="128">
        <f t="shared" si="146"/>
        <v>0</v>
      </c>
      <c r="MQC30" s="128">
        <f t="shared" si="146"/>
        <v>0</v>
      </c>
      <c r="MQD30" s="128">
        <f t="shared" si="146"/>
        <v>0</v>
      </c>
      <c r="MQE30" s="128">
        <f t="shared" si="146"/>
        <v>0</v>
      </c>
      <c r="MQF30" s="128">
        <f t="shared" si="146"/>
        <v>0</v>
      </c>
      <c r="MQG30" s="128">
        <f t="shared" si="146"/>
        <v>0</v>
      </c>
      <c r="MQH30" s="128">
        <f t="shared" si="146"/>
        <v>0</v>
      </c>
      <c r="MQI30" s="128">
        <f t="shared" si="146"/>
        <v>0</v>
      </c>
      <c r="MQJ30" s="128">
        <f t="shared" si="146"/>
        <v>0</v>
      </c>
      <c r="MQK30" s="128">
        <f t="shared" si="146"/>
        <v>0</v>
      </c>
      <c r="MQL30" s="128">
        <f t="shared" si="146"/>
        <v>0</v>
      </c>
      <c r="MQM30" s="128">
        <f t="shared" si="146"/>
        <v>0</v>
      </c>
      <c r="MQN30" s="128">
        <f t="shared" si="146"/>
        <v>0</v>
      </c>
      <c r="MQO30" s="128">
        <f t="shared" si="146"/>
        <v>0</v>
      </c>
      <c r="MQP30" s="128">
        <f t="shared" si="146"/>
        <v>0</v>
      </c>
      <c r="MQQ30" s="128">
        <f t="shared" si="146"/>
        <v>0</v>
      </c>
      <c r="MQR30" s="128">
        <f t="shared" si="146"/>
        <v>0</v>
      </c>
      <c r="MQS30" s="128">
        <f t="shared" si="146"/>
        <v>0</v>
      </c>
      <c r="MQT30" s="128">
        <f t="shared" si="146"/>
        <v>0</v>
      </c>
      <c r="MQU30" s="128">
        <f t="shared" si="146"/>
        <v>0</v>
      </c>
      <c r="MQV30" s="128">
        <f t="shared" si="146"/>
        <v>0</v>
      </c>
      <c r="MQW30" s="128">
        <f t="shared" si="146"/>
        <v>0</v>
      </c>
      <c r="MQX30" s="128">
        <f t="shared" si="146"/>
        <v>0</v>
      </c>
      <c r="MQY30" s="128">
        <f t="shared" si="146"/>
        <v>0</v>
      </c>
      <c r="MQZ30" s="128">
        <f t="shared" si="146"/>
        <v>0</v>
      </c>
      <c r="MRA30" s="128">
        <f t="shared" si="146"/>
        <v>0</v>
      </c>
      <c r="MRB30" s="128">
        <f t="shared" si="146"/>
        <v>0</v>
      </c>
      <c r="MRC30" s="128">
        <f t="shared" si="146"/>
        <v>0</v>
      </c>
      <c r="MRD30" s="128">
        <f t="shared" si="146"/>
        <v>0</v>
      </c>
      <c r="MRE30" s="128">
        <f t="shared" si="146"/>
        <v>0</v>
      </c>
      <c r="MRF30" s="128">
        <f t="shared" si="146"/>
        <v>0</v>
      </c>
      <c r="MRG30" s="128">
        <f t="shared" si="146"/>
        <v>0</v>
      </c>
      <c r="MRH30" s="128">
        <f t="shared" si="146"/>
        <v>0</v>
      </c>
      <c r="MRI30" s="128">
        <f t="shared" si="146"/>
        <v>0</v>
      </c>
      <c r="MRJ30" s="128">
        <f t="shared" si="146"/>
        <v>0</v>
      </c>
      <c r="MRK30" s="128">
        <f t="shared" si="146"/>
        <v>0</v>
      </c>
      <c r="MRL30" s="128">
        <f t="shared" si="146"/>
        <v>0</v>
      </c>
      <c r="MRM30" s="128">
        <f t="shared" si="146"/>
        <v>0</v>
      </c>
      <c r="MRN30" s="128">
        <f t="shared" si="146"/>
        <v>0</v>
      </c>
      <c r="MRO30" s="128">
        <f t="shared" si="146"/>
        <v>0</v>
      </c>
      <c r="MRP30" s="128">
        <f t="shared" si="146"/>
        <v>0</v>
      </c>
      <c r="MRQ30" s="128">
        <f t="shared" si="146"/>
        <v>0</v>
      </c>
      <c r="MRR30" s="128">
        <f t="shared" si="146"/>
        <v>0</v>
      </c>
      <c r="MRS30" s="128">
        <f t="shared" si="146"/>
        <v>0</v>
      </c>
      <c r="MRT30" s="128">
        <f t="shared" si="146"/>
        <v>0</v>
      </c>
      <c r="MRU30" s="128">
        <f t="shared" si="146"/>
        <v>0</v>
      </c>
      <c r="MRV30" s="128">
        <f t="shared" si="146"/>
        <v>0</v>
      </c>
      <c r="MRW30" s="128">
        <f t="shared" si="146"/>
        <v>0</v>
      </c>
      <c r="MRX30" s="128">
        <f t="shared" si="146"/>
        <v>0</v>
      </c>
      <c r="MRY30" s="128">
        <f t="shared" si="146"/>
        <v>0</v>
      </c>
      <c r="MRZ30" s="128">
        <f t="shared" si="146"/>
        <v>0</v>
      </c>
      <c r="MSA30" s="128">
        <f t="shared" ref="MSA30:MUL30" si="147">SUM(MSA10:MSA29)</f>
        <v>0</v>
      </c>
      <c r="MSB30" s="128">
        <f t="shared" si="147"/>
        <v>0</v>
      </c>
      <c r="MSC30" s="128">
        <f t="shared" si="147"/>
        <v>0</v>
      </c>
      <c r="MSD30" s="128">
        <f t="shared" si="147"/>
        <v>0</v>
      </c>
      <c r="MSE30" s="128">
        <f t="shared" si="147"/>
        <v>0</v>
      </c>
      <c r="MSF30" s="128">
        <f t="shared" si="147"/>
        <v>0</v>
      </c>
      <c r="MSG30" s="128">
        <f t="shared" si="147"/>
        <v>0</v>
      </c>
      <c r="MSH30" s="128">
        <f t="shared" si="147"/>
        <v>0</v>
      </c>
      <c r="MSI30" s="128">
        <f t="shared" si="147"/>
        <v>0</v>
      </c>
      <c r="MSJ30" s="128">
        <f t="shared" si="147"/>
        <v>0</v>
      </c>
      <c r="MSK30" s="128">
        <f t="shared" si="147"/>
        <v>0</v>
      </c>
      <c r="MSL30" s="128">
        <f t="shared" si="147"/>
        <v>0</v>
      </c>
      <c r="MSM30" s="128">
        <f t="shared" si="147"/>
        <v>0</v>
      </c>
      <c r="MSN30" s="128">
        <f t="shared" si="147"/>
        <v>0</v>
      </c>
      <c r="MSO30" s="128">
        <f t="shared" si="147"/>
        <v>0</v>
      </c>
      <c r="MSP30" s="128">
        <f t="shared" si="147"/>
        <v>0</v>
      </c>
      <c r="MSQ30" s="128">
        <f t="shared" si="147"/>
        <v>0</v>
      </c>
      <c r="MSR30" s="128">
        <f t="shared" si="147"/>
        <v>0</v>
      </c>
      <c r="MSS30" s="128">
        <f t="shared" si="147"/>
        <v>0</v>
      </c>
      <c r="MST30" s="128">
        <f t="shared" si="147"/>
        <v>0</v>
      </c>
      <c r="MSU30" s="128">
        <f t="shared" si="147"/>
        <v>0</v>
      </c>
      <c r="MSV30" s="128">
        <f t="shared" si="147"/>
        <v>0</v>
      </c>
      <c r="MSW30" s="128">
        <f t="shared" si="147"/>
        <v>0</v>
      </c>
      <c r="MSX30" s="128">
        <f t="shared" si="147"/>
        <v>0</v>
      </c>
      <c r="MSY30" s="128">
        <f t="shared" si="147"/>
        <v>0</v>
      </c>
      <c r="MSZ30" s="128">
        <f t="shared" si="147"/>
        <v>0</v>
      </c>
      <c r="MTA30" s="128">
        <f t="shared" si="147"/>
        <v>0</v>
      </c>
      <c r="MTB30" s="128">
        <f t="shared" si="147"/>
        <v>0</v>
      </c>
      <c r="MTC30" s="128">
        <f t="shared" si="147"/>
        <v>0</v>
      </c>
      <c r="MTD30" s="128">
        <f t="shared" si="147"/>
        <v>0</v>
      </c>
      <c r="MTE30" s="128">
        <f t="shared" si="147"/>
        <v>0</v>
      </c>
      <c r="MTF30" s="128">
        <f t="shared" si="147"/>
        <v>0</v>
      </c>
      <c r="MTG30" s="128">
        <f t="shared" si="147"/>
        <v>0</v>
      </c>
      <c r="MTH30" s="128">
        <f t="shared" si="147"/>
        <v>0</v>
      </c>
      <c r="MTI30" s="128">
        <f t="shared" si="147"/>
        <v>0</v>
      </c>
      <c r="MTJ30" s="128">
        <f t="shared" si="147"/>
        <v>0</v>
      </c>
      <c r="MTK30" s="128">
        <f t="shared" si="147"/>
        <v>0</v>
      </c>
      <c r="MTL30" s="128">
        <f t="shared" si="147"/>
        <v>0</v>
      </c>
      <c r="MTM30" s="128">
        <f t="shared" si="147"/>
        <v>0</v>
      </c>
      <c r="MTN30" s="128">
        <f t="shared" si="147"/>
        <v>0</v>
      </c>
      <c r="MTO30" s="128">
        <f t="shared" si="147"/>
        <v>0</v>
      </c>
      <c r="MTP30" s="128">
        <f t="shared" si="147"/>
        <v>0</v>
      </c>
      <c r="MTQ30" s="128">
        <f t="shared" si="147"/>
        <v>0</v>
      </c>
      <c r="MTR30" s="128">
        <f t="shared" si="147"/>
        <v>0</v>
      </c>
      <c r="MTS30" s="128">
        <f t="shared" si="147"/>
        <v>0</v>
      </c>
      <c r="MTT30" s="128">
        <f t="shared" si="147"/>
        <v>0</v>
      </c>
      <c r="MTU30" s="128">
        <f t="shared" si="147"/>
        <v>0</v>
      </c>
      <c r="MTV30" s="128">
        <f t="shared" si="147"/>
        <v>0</v>
      </c>
      <c r="MTW30" s="128">
        <f t="shared" si="147"/>
        <v>0</v>
      </c>
      <c r="MTX30" s="128">
        <f t="shared" si="147"/>
        <v>0</v>
      </c>
      <c r="MTY30" s="128">
        <f t="shared" si="147"/>
        <v>0</v>
      </c>
      <c r="MTZ30" s="128">
        <f t="shared" si="147"/>
        <v>0</v>
      </c>
      <c r="MUA30" s="128">
        <f t="shared" si="147"/>
        <v>0</v>
      </c>
      <c r="MUB30" s="128">
        <f t="shared" si="147"/>
        <v>0</v>
      </c>
      <c r="MUC30" s="128">
        <f t="shared" si="147"/>
        <v>0</v>
      </c>
      <c r="MUD30" s="128">
        <f t="shared" si="147"/>
        <v>0</v>
      </c>
      <c r="MUE30" s="128">
        <f t="shared" si="147"/>
        <v>0</v>
      </c>
      <c r="MUF30" s="128">
        <f t="shared" si="147"/>
        <v>0</v>
      </c>
      <c r="MUG30" s="128">
        <f t="shared" si="147"/>
        <v>0</v>
      </c>
      <c r="MUH30" s="128">
        <f t="shared" si="147"/>
        <v>0</v>
      </c>
      <c r="MUI30" s="128">
        <f t="shared" si="147"/>
        <v>0</v>
      </c>
      <c r="MUJ30" s="128">
        <f t="shared" si="147"/>
        <v>0</v>
      </c>
      <c r="MUK30" s="128">
        <f t="shared" si="147"/>
        <v>0</v>
      </c>
      <c r="MUL30" s="128">
        <f t="shared" si="147"/>
        <v>0</v>
      </c>
      <c r="MUM30" s="128">
        <f t="shared" ref="MUM30:MWX30" si="148">SUM(MUM10:MUM29)</f>
        <v>0</v>
      </c>
      <c r="MUN30" s="128">
        <f t="shared" si="148"/>
        <v>0</v>
      </c>
      <c r="MUO30" s="128">
        <f t="shared" si="148"/>
        <v>0</v>
      </c>
      <c r="MUP30" s="128">
        <f t="shared" si="148"/>
        <v>0</v>
      </c>
      <c r="MUQ30" s="128">
        <f t="shared" si="148"/>
        <v>0</v>
      </c>
      <c r="MUR30" s="128">
        <f t="shared" si="148"/>
        <v>0</v>
      </c>
      <c r="MUS30" s="128">
        <f t="shared" si="148"/>
        <v>0</v>
      </c>
      <c r="MUT30" s="128">
        <f t="shared" si="148"/>
        <v>0</v>
      </c>
      <c r="MUU30" s="128">
        <f t="shared" si="148"/>
        <v>0</v>
      </c>
      <c r="MUV30" s="128">
        <f t="shared" si="148"/>
        <v>0</v>
      </c>
      <c r="MUW30" s="128">
        <f t="shared" si="148"/>
        <v>0</v>
      </c>
      <c r="MUX30" s="128">
        <f t="shared" si="148"/>
        <v>0</v>
      </c>
      <c r="MUY30" s="128">
        <f t="shared" si="148"/>
        <v>0</v>
      </c>
      <c r="MUZ30" s="128">
        <f t="shared" si="148"/>
        <v>0</v>
      </c>
      <c r="MVA30" s="128">
        <f t="shared" si="148"/>
        <v>0</v>
      </c>
      <c r="MVB30" s="128">
        <f t="shared" si="148"/>
        <v>0</v>
      </c>
      <c r="MVC30" s="128">
        <f t="shared" si="148"/>
        <v>0</v>
      </c>
      <c r="MVD30" s="128">
        <f t="shared" si="148"/>
        <v>0</v>
      </c>
      <c r="MVE30" s="128">
        <f t="shared" si="148"/>
        <v>0</v>
      </c>
      <c r="MVF30" s="128">
        <f t="shared" si="148"/>
        <v>0</v>
      </c>
      <c r="MVG30" s="128">
        <f t="shared" si="148"/>
        <v>0</v>
      </c>
      <c r="MVH30" s="128">
        <f t="shared" si="148"/>
        <v>0</v>
      </c>
      <c r="MVI30" s="128">
        <f t="shared" si="148"/>
        <v>0</v>
      </c>
      <c r="MVJ30" s="128">
        <f t="shared" si="148"/>
        <v>0</v>
      </c>
      <c r="MVK30" s="128">
        <f t="shared" si="148"/>
        <v>0</v>
      </c>
      <c r="MVL30" s="128">
        <f t="shared" si="148"/>
        <v>0</v>
      </c>
      <c r="MVM30" s="128">
        <f t="shared" si="148"/>
        <v>0</v>
      </c>
      <c r="MVN30" s="128">
        <f t="shared" si="148"/>
        <v>0</v>
      </c>
      <c r="MVO30" s="128">
        <f t="shared" si="148"/>
        <v>0</v>
      </c>
      <c r="MVP30" s="128">
        <f t="shared" si="148"/>
        <v>0</v>
      </c>
      <c r="MVQ30" s="128">
        <f t="shared" si="148"/>
        <v>0</v>
      </c>
      <c r="MVR30" s="128">
        <f t="shared" si="148"/>
        <v>0</v>
      </c>
      <c r="MVS30" s="128">
        <f t="shared" si="148"/>
        <v>0</v>
      </c>
      <c r="MVT30" s="128">
        <f t="shared" si="148"/>
        <v>0</v>
      </c>
      <c r="MVU30" s="128">
        <f t="shared" si="148"/>
        <v>0</v>
      </c>
      <c r="MVV30" s="128">
        <f t="shared" si="148"/>
        <v>0</v>
      </c>
      <c r="MVW30" s="128">
        <f t="shared" si="148"/>
        <v>0</v>
      </c>
      <c r="MVX30" s="128">
        <f t="shared" si="148"/>
        <v>0</v>
      </c>
      <c r="MVY30" s="128">
        <f t="shared" si="148"/>
        <v>0</v>
      </c>
      <c r="MVZ30" s="128">
        <f t="shared" si="148"/>
        <v>0</v>
      </c>
      <c r="MWA30" s="128">
        <f t="shared" si="148"/>
        <v>0</v>
      </c>
      <c r="MWB30" s="128">
        <f t="shared" si="148"/>
        <v>0</v>
      </c>
      <c r="MWC30" s="128">
        <f t="shared" si="148"/>
        <v>0</v>
      </c>
      <c r="MWD30" s="128">
        <f t="shared" si="148"/>
        <v>0</v>
      </c>
      <c r="MWE30" s="128">
        <f t="shared" si="148"/>
        <v>0</v>
      </c>
      <c r="MWF30" s="128">
        <f t="shared" si="148"/>
        <v>0</v>
      </c>
      <c r="MWG30" s="128">
        <f t="shared" si="148"/>
        <v>0</v>
      </c>
      <c r="MWH30" s="128">
        <f t="shared" si="148"/>
        <v>0</v>
      </c>
      <c r="MWI30" s="128">
        <f t="shared" si="148"/>
        <v>0</v>
      </c>
      <c r="MWJ30" s="128">
        <f t="shared" si="148"/>
        <v>0</v>
      </c>
      <c r="MWK30" s="128">
        <f t="shared" si="148"/>
        <v>0</v>
      </c>
      <c r="MWL30" s="128">
        <f t="shared" si="148"/>
        <v>0</v>
      </c>
      <c r="MWM30" s="128">
        <f t="shared" si="148"/>
        <v>0</v>
      </c>
      <c r="MWN30" s="128">
        <f t="shared" si="148"/>
        <v>0</v>
      </c>
      <c r="MWO30" s="128">
        <f t="shared" si="148"/>
        <v>0</v>
      </c>
      <c r="MWP30" s="128">
        <f t="shared" si="148"/>
        <v>0</v>
      </c>
      <c r="MWQ30" s="128">
        <f t="shared" si="148"/>
        <v>0</v>
      </c>
      <c r="MWR30" s="128">
        <f t="shared" si="148"/>
        <v>0</v>
      </c>
      <c r="MWS30" s="128">
        <f t="shared" si="148"/>
        <v>0</v>
      </c>
      <c r="MWT30" s="128">
        <f t="shared" si="148"/>
        <v>0</v>
      </c>
      <c r="MWU30" s="128">
        <f t="shared" si="148"/>
        <v>0</v>
      </c>
      <c r="MWV30" s="128">
        <f t="shared" si="148"/>
        <v>0</v>
      </c>
      <c r="MWW30" s="128">
        <f t="shared" si="148"/>
        <v>0</v>
      </c>
      <c r="MWX30" s="128">
        <f t="shared" si="148"/>
        <v>0</v>
      </c>
      <c r="MWY30" s="128">
        <f t="shared" ref="MWY30:MZJ30" si="149">SUM(MWY10:MWY29)</f>
        <v>0</v>
      </c>
      <c r="MWZ30" s="128">
        <f t="shared" si="149"/>
        <v>0</v>
      </c>
      <c r="MXA30" s="128">
        <f t="shared" si="149"/>
        <v>0</v>
      </c>
      <c r="MXB30" s="128">
        <f t="shared" si="149"/>
        <v>0</v>
      </c>
      <c r="MXC30" s="128">
        <f t="shared" si="149"/>
        <v>0</v>
      </c>
      <c r="MXD30" s="128">
        <f t="shared" si="149"/>
        <v>0</v>
      </c>
      <c r="MXE30" s="128">
        <f t="shared" si="149"/>
        <v>0</v>
      </c>
      <c r="MXF30" s="128">
        <f t="shared" si="149"/>
        <v>0</v>
      </c>
      <c r="MXG30" s="128">
        <f t="shared" si="149"/>
        <v>0</v>
      </c>
      <c r="MXH30" s="128">
        <f t="shared" si="149"/>
        <v>0</v>
      </c>
      <c r="MXI30" s="128">
        <f t="shared" si="149"/>
        <v>0</v>
      </c>
      <c r="MXJ30" s="128">
        <f t="shared" si="149"/>
        <v>0</v>
      </c>
      <c r="MXK30" s="128">
        <f t="shared" si="149"/>
        <v>0</v>
      </c>
      <c r="MXL30" s="128">
        <f t="shared" si="149"/>
        <v>0</v>
      </c>
      <c r="MXM30" s="128">
        <f t="shared" si="149"/>
        <v>0</v>
      </c>
      <c r="MXN30" s="128">
        <f t="shared" si="149"/>
        <v>0</v>
      </c>
      <c r="MXO30" s="128">
        <f t="shared" si="149"/>
        <v>0</v>
      </c>
      <c r="MXP30" s="128">
        <f t="shared" si="149"/>
        <v>0</v>
      </c>
      <c r="MXQ30" s="128">
        <f t="shared" si="149"/>
        <v>0</v>
      </c>
      <c r="MXR30" s="128">
        <f t="shared" si="149"/>
        <v>0</v>
      </c>
      <c r="MXS30" s="128">
        <f t="shared" si="149"/>
        <v>0</v>
      </c>
      <c r="MXT30" s="128">
        <f t="shared" si="149"/>
        <v>0</v>
      </c>
      <c r="MXU30" s="128">
        <f t="shared" si="149"/>
        <v>0</v>
      </c>
      <c r="MXV30" s="128">
        <f t="shared" si="149"/>
        <v>0</v>
      </c>
      <c r="MXW30" s="128">
        <f t="shared" si="149"/>
        <v>0</v>
      </c>
      <c r="MXX30" s="128">
        <f t="shared" si="149"/>
        <v>0</v>
      </c>
      <c r="MXY30" s="128">
        <f t="shared" si="149"/>
        <v>0</v>
      </c>
      <c r="MXZ30" s="128">
        <f t="shared" si="149"/>
        <v>0</v>
      </c>
      <c r="MYA30" s="128">
        <f t="shared" si="149"/>
        <v>0</v>
      </c>
      <c r="MYB30" s="128">
        <f t="shared" si="149"/>
        <v>0</v>
      </c>
      <c r="MYC30" s="128">
        <f t="shared" si="149"/>
        <v>0</v>
      </c>
      <c r="MYD30" s="128">
        <f t="shared" si="149"/>
        <v>0</v>
      </c>
      <c r="MYE30" s="128">
        <f t="shared" si="149"/>
        <v>0</v>
      </c>
      <c r="MYF30" s="128">
        <f t="shared" si="149"/>
        <v>0</v>
      </c>
      <c r="MYG30" s="128">
        <f t="shared" si="149"/>
        <v>0</v>
      </c>
      <c r="MYH30" s="128">
        <f t="shared" si="149"/>
        <v>0</v>
      </c>
      <c r="MYI30" s="128">
        <f t="shared" si="149"/>
        <v>0</v>
      </c>
      <c r="MYJ30" s="128">
        <f t="shared" si="149"/>
        <v>0</v>
      </c>
      <c r="MYK30" s="128">
        <f t="shared" si="149"/>
        <v>0</v>
      </c>
      <c r="MYL30" s="128">
        <f t="shared" si="149"/>
        <v>0</v>
      </c>
      <c r="MYM30" s="128">
        <f t="shared" si="149"/>
        <v>0</v>
      </c>
      <c r="MYN30" s="128">
        <f t="shared" si="149"/>
        <v>0</v>
      </c>
      <c r="MYO30" s="128">
        <f t="shared" si="149"/>
        <v>0</v>
      </c>
      <c r="MYP30" s="128">
        <f t="shared" si="149"/>
        <v>0</v>
      </c>
      <c r="MYQ30" s="128">
        <f t="shared" si="149"/>
        <v>0</v>
      </c>
      <c r="MYR30" s="128">
        <f t="shared" si="149"/>
        <v>0</v>
      </c>
      <c r="MYS30" s="128">
        <f t="shared" si="149"/>
        <v>0</v>
      </c>
      <c r="MYT30" s="128">
        <f t="shared" si="149"/>
        <v>0</v>
      </c>
      <c r="MYU30" s="128">
        <f t="shared" si="149"/>
        <v>0</v>
      </c>
      <c r="MYV30" s="128">
        <f t="shared" si="149"/>
        <v>0</v>
      </c>
      <c r="MYW30" s="128">
        <f t="shared" si="149"/>
        <v>0</v>
      </c>
      <c r="MYX30" s="128">
        <f t="shared" si="149"/>
        <v>0</v>
      </c>
      <c r="MYY30" s="128">
        <f t="shared" si="149"/>
        <v>0</v>
      </c>
      <c r="MYZ30" s="128">
        <f t="shared" si="149"/>
        <v>0</v>
      </c>
      <c r="MZA30" s="128">
        <f t="shared" si="149"/>
        <v>0</v>
      </c>
      <c r="MZB30" s="128">
        <f t="shared" si="149"/>
        <v>0</v>
      </c>
      <c r="MZC30" s="128">
        <f t="shared" si="149"/>
        <v>0</v>
      </c>
      <c r="MZD30" s="128">
        <f t="shared" si="149"/>
        <v>0</v>
      </c>
      <c r="MZE30" s="128">
        <f t="shared" si="149"/>
        <v>0</v>
      </c>
      <c r="MZF30" s="128">
        <f t="shared" si="149"/>
        <v>0</v>
      </c>
      <c r="MZG30" s="128">
        <f t="shared" si="149"/>
        <v>0</v>
      </c>
      <c r="MZH30" s="128">
        <f t="shared" si="149"/>
        <v>0</v>
      </c>
      <c r="MZI30" s="128">
        <f t="shared" si="149"/>
        <v>0</v>
      </c>
      <c r="MZJ30" s="128">
        <f t="shared" si="149"/>
        <v>0</v>
      </c>
      <c r="MZK30" s="128">
        <f t="shared" ref="MZK30:NBV30" si="150">SUM(MZK10:MZK29)</f>
        <v>0</v>
      </c>
      <c r="MZL30" s="128">
        <f t="shared" si="150"/>
        <v>0</v>
      </c>
      <c r="MZM30" s="128">
        <f t="shared" si="150"/>
        <v>0</v>
      </c>
      <c r="MZN30" s="128">
        <f t="shared" si="150"/>
        <v>0</v>
      </c>
      <c r="MZO30" s="128">
        <f t="shared" si="150"/>
        <v>0</v>
      </c>
      <c r="MZP30" s="128">
        <f t="shared" si="150"/>
        <v>0</v>
      </c>
      <c r="MZQ30" s="128">
        <f t="shared" si="150"/>
        <v>0</v>
      </c>
      <c r="MZR30" s="128">
        <f t="shared" si="150"/>
        <v>0</v>
      </c>
      <c r="MZS30" s="128">
        <f t="shared" si="150"/>
        <v>0</v>
      </c>
      <c r="MZT30" s="128">
        <f t="shared" si="150"/>
        <v>0</v>
      </c>
      <c r="MZU30" s="128">
        <f t="shared" si="150"/>
        <v>0</v>
      </c>
      <c r="MZV30" s="128">
        <f t="shared" si="150"/>
        <v>0</v>
      </c>
      <c r="MZW30" s="128">
        <f t="shared" si="150"/>
        <v>0</v>
      </c>
      <c r="MZX30" s="128">
        <f t="shared" si="150"/>
        <v>0</v>
      </c>
      <c r="MZY30" s="128">
        <f t="shared" si="150"/>
        <v>0</v>
      </c>
      <c r="MZZ30" s="128">
        <f t="shared" si="150"/>
        <v>0</v>
      </c>
      <c r="NAA30" s="128">
        <f t="shared" si="150"/>
        <v>0</v>
      </c>
      <c r="NAB30" s="128">
        <f t="shared" si="150"/>
        <v>0</v>
      </c>
      <c r="NAC30" s="128">
        <f t="shared" si="150"/>
        <v>0</v>
      </c>
      <c r="NAD30" s="128">
        <f t="shared" si="150"/>
        <v>0</v>
      </c>
      <c r="NAE30" s="128">
        <f t="shared" si="150"/>
        <v>0</v>
      </c>
      <c r="NAF30" s="128">
        <f t="shared" si="150"/>
        <v>0</v>
      </c>
      <c r="NAG30" s="128">
        <f t="shared" si="150"/>
        <v>0</v>
      </c>
      <c r="NAH30" s="128">
        <f t="shared" si="150"/>
        <v>0</v>
      </c>
      <c r="NAI30" s="128">
        <f t="shared" si="150"/>
        <v>0</v>
      </c>
      <c r="NAJ30" s="128">
        <f t="shared" si="150"/>
        <v>0</v>
      </c>
      <c r="NAK30" s="128">
        <f t="shared" si="150"/>
        <v>0</v>
      </c>
      <c r="NAL30" s="128">
        <f t="shared" si="150"/>
        <v>0</v>
      </c>
      <c r="NAM30" s="128">
        <f t="shared" si="150"/>
        <v>0</v>
      </c>
      <c r="NAN30" s="128">
        <f t="shared" si="150"/>
        <v>0</v>
      </c>
      <c r="NAO30" s="128">
        <f t="shared" si="150"/>
        <v>0</v>
      </c>
      <c r="NAP30" s="128">
        <f t="shared" si="150"/>
        <v>0</v>
      </c>
      <c r="NAQ30" s="128">
        <f t="shared" si="150"/>
        <v>0</v>
      </c>
      <c r="NAR30" s="128">
        <f t="shared" si="150"/>
        <v>0</v>
      </c>
      <c r="NAS30" s="128">
        <f t="shared" si="150"/>
        <v>0</v>
      </c>
      <c r="NAT30" s="128">
        <f t="shared" si="150"/>
        <v>0</v>
      </c>
      <c r="NAU30" s="128">
        <f t="shared" si="150"/>
        <v>0</v>
      </c>
      <c r="NAV30" s="128">
        <f t="shared" si="150"/>
        <v>0</v>
      </c>
      <c r="NAW30" s="128">
        <f t="shared" si="150"/>
        <v>0</v>
      </c>
      <c r="NAX30" s="128">
        <f t="shared" si="150"/>
        <v>0</v>
      </c>
      <c r="NAY30" s="128">
        <f t="shared" si="150"/>
        <v>0</v>
      </c>
      <c r="NAZ30" s="128">
        <f t="shared" si="150"/>
        <v>0</v>
      </c>
      <c r="NBA30" s="128">
        <f t="shared" si="150"/>
        <v>0</v>
      </c>
      <c r="NBB30" s="128">
        <f t="shared" si="150"/>
        <v>0</v>
      </c>
      <c r="NBC30" s="128">
        <f t="shared" si="150"/>
        <v>0</v>
      </c>
      <c r="NBD30" s="128">
        <f t="shared" si="150"/>
        <v>0</v>
      </c>
      <c r="NBE30" s="128">
        <f t="shared" si="150"/>
        <v>0</v>
      </c>
      <c r="NBF30" s="128">
        <f t="shared" si="150"/>
        <v>0</v>
      </c>
      <c r="NBG30" s="128">
        <f t="shared" si="150"/>
        <v>0</v>
      </c>
      <c r="NBH30" s="128">
        <f t="shared" si="150"/>
        <v>0</v>
      </c>
      <c r="NBI30" s="128">
        <f t="shared" si="150"/>
        <v>0</v>
      </c>
      <c r="NBJ30" s="128">
        <f t="shared" si="150"/>
        <v>0</v>
      </c>
      <c r="NBK30" s="128">
        <f t="shared" si="150"/>
        <v>0</v>
      </c>
      <c r="NBL30" s="128">
        <f t="shared" si="150"/>
        <v>0</v>
      </c>
      <c r="NBM30" s="128">
        <f t="shared" si="150"/>
        <v>0</v>
      </c>
      <c r="NBN30" s="128">
        <f t="shared" si="150"/>
        <v>0</v>
      </c>
      <c r="NBO30" s="128">
        <f t="shared" si="150"/>
        <v>0</v>
      </c>
      <c r="NBP30" s="128">
        <f t="shared" si="150"/>
        <v>0</v>
      </c>
      <c r="NBQ30" s="128">
        <f t="shared" si="150"/>
        <v>0</v>
      </c>
      <c r="NBR30" s="128">
        <f t="shared" si="150"/>
        <v>0</v>
      </c>
      <c r="NBS30" s="128">
        <f t="shared" si="150"/>
        <v>0</v>
      </c>
      <c r="NBT30" s="128">
        <f t="shared" si="150"/>
        <v>0</v>
      </c>
      <c r="NBU30" s="128">
        <f t="shared" si="150"/>
        <v>0</v>
      </c>
      <c r="NBV30" s="128">
        <f t="shared" si="150"/>
        <v>0</v>
      </c>
      <c r="NBW30" s="128">
        <f t="shared" ref="NBW30:NEH30" si="151">SUM(NBW10:NBW29)</f>
        <v>0</v>
      </c>
      <c r="NBX30" s="128">
        <f t="shared" si="151"/>
        <v>0</v>
      </c>
      <c r="NBY30" s="128">
        <f t="shared" si="151"/>
        <v>0</v>
      </c>
      <c r="NBZ30" s="128">
        <f t="shared" si="151"/>
        <v>0</v>
      </c>
      <c r="NCA30" s="128">
        <f t="shared" si="151"/>
        <v>0</v>
      </c>
      <c r="NCB30" s="128">
        <f t="shared" si="151"/>
        <v>0</v>
      </c>
      <c r="NCC30" s="128">
        <f t="shared" si="151"/>
        <v>0</v>
      </c>
      <c r="NCD30" s="128">
        <f t="shared" si="151"/>
        <v>0</v>
      </c>
      <c r="NCE30" s="128">
        <f t="shared" si="151"/>
        <v>0</v>
      </c>
      <c r="NCF30" s="128">
        <f t="shared" si="151"/>
        <v>0</v>
      </c>
      <c r="NCG30" s="128">
        <f t="shared" si="151"/>
        <v>0</v>
      </c>
      <c r="NCH30" s="128">
        <f t="shared" si="151"/>
        <v>0</v>
      </c>
      <c r="NCI30" s="128">
        <f t="shared" si="151"/>
        <v>0</v>
      </c>
      <c r="NCJ30" s="128">
        <f t="shared" si="151"/>
        <v>0</v>
      </c>
      <c r="NCK30" s="128">
        <f t="shared" si="151"/>
        <v>0</v>
      </c>
      <c r="NCL30" s="128">
        <f t="shared" si="151"/>
        <v>0</v>
      </c>
      <c r="NCM30" s="128">
        <f t="shared" si="151"/>
        <v>0</v>
      </c>
      <c r="NCN30" s="128">
        <f t="shared" si="151"/>
        <v>0</v>
      </c>
      <c r="NCO30" s="128">
        <f t="shared" si="151"/>
        <v>0</v>
      </c>
      <c r="NCP30" s="128">
        <f t="shared" si="151"/>
        <v>0</v>
      </c>
      <c r="NCQ30" s="128">
        <f t="shared" si="151"/>
        <v>0</v>
      </c>
      <c r="NCR30" s="128">
        <f t="shared" si="151"/>
        <v>0</v>
      </c>
      <c r="NCS30" s="128">
        <f t="shared" si="151"/>
        <v>0</v>
      </c>
      <c r="NCT30" s="128">
        <f t="shared" si="151"/>
        <v>0</v>
      </c>
      <c r="NCU30" s="128">
        <f t="shared" si="151"/>
        <v>0</v>
      </c>
      <c r="NCV30" s="128">
        <f t="shared" si="151"/>
        <v>0</v>
      </c>
      <c r="NCW30" s="128">
        <f t="shared" si="151"/>
        <v>0</v>
      </c>
      <c r="NCX30" s="128">
        <f t="shared" si="151"/>
        <v>0</v>
      </c>
      <c r="NCY30" s="128">
        <f t="shared" si="151"/>
        <v>0</v>
      </c>
      <c r="NCZ30" s="128">
        <f t="shared" si="151"/>
        <v>0</v>
      </c>
      <c r="NDA30" s="128">
        <f t="shared" si="151"/>
        <v>0</v>
      </c>
      <c r="NDB30" s="128">
        <f t="shared" si="151"/>
        <v>0</v>
      </c>
      <c r="NDC30" s="128">
        <f t="shared" si="151"/>
        <v>0</v>
      </c>
      <c r="NDD30" s="128">
        <f t="shared" si="151"/>
        <v>0</v>
      </c>
      <c r="NDE30" s="128">
        <f t="shared" si="151"/>
        <v>0</v>
      </c>
      <c r="NDF30" s="128">
        <f t="shared" si="151"/>
        <v>0</v>
      </c>
      <c r="NDG30" s="128">
        <f t="shared" si="151"/>
        <v>0</v>
      </c>
      <c r="NDH30" s="128">
        <f t="shared" si="151"/>
        <v>0</v>
      </c>
      <c r="NDI30" s="128">
        <f t="shared" si="151"/>
        <v>0</v>
      </c>
      <c r="NDJ30" s="128">
        <f t="shared" si="151"/>
        <v>0</v>
      </c>
      <c r="NDK30" s="128">
        <f t="shared" si="151"/>
        <v>0</v>
      </c>
      <c r="NDL30" s="128">
        <f t="shared" si="151"/>
        <v>0</v>
      </c>
      <c r="NDM30" s="128">
        <f t="shared" si="151"/>
        <v>0</v>
      </c>
      <c r="NDN30" s="128">
        <f t="shared" si="151"/>
        <v>0</v>
      </c>
      <c r="NDO30" s="128">
        <f t="shared" si="151"/>
        <v>0</v>
      </c>
      <c r="NDP30" s="128">
        <f t="shared" si="151"/>
        <v>0</v>
      </c>
      <c r="NDQ30" s="128">
        <f t="shared" si="151"/>
        <v>0</v>
      </c>
      <c r="NDR30" s="128">
        <f t="shared" si="151"/>
        <v>0</v>
      </c>
      <c r="NDS30" s="128">
        <f t="shared" si="151"/>
        <v>0</v>
      </c>
      <c r="NDT30" s="128">
        <f t="shared" si="151"/>
        <v>0</v>
      </c>
      <c r="NDU30" s="128">
        <f t="shared" si="151"/>
        <v>0</v>
      </c>
      <c r="NDV30" s="128">
        <f t="shared" si="151"/>
        <v>0</v>
      </c>
      <c r="NDW30" s="128">
        <f t="shared" si="151"/>
        <v>0</v>
      </c>
      <c r="NDX30" s="128">
        <f t="shared" si="151"/>
        <v>0</v>
      </c>
      <c r="NDY30" s="128">
        <f t="shared" si="151"/>
        <v>0</v>
      </c>
      <c r="NDZ30" s="128">
        <f t="shared" si="151"/>
        <v>0</v>
      </c>
      <c r="NEA30" s="128">
        <f t="shared" si="151"/>
        <v>0</v>
      </c>
      <c r="NEB30" s="128">
        <f t="shared" si="151"/>
        <v>0</v>
      </c>
      <c r="NEC30" s="128">
        <f t="shared" si="151"/>
        <v>0</v>
      </c>
      <c r="NED30" s="128">
        <f t="shared" si="151"/>
        <v>0</v>
      </c>
      <c r="NEE30" s="128">
        <f t="shared" si="151"/>
        <v>0</v>
      </c>
      <c r="NEF30" s="128">
        <f t="shared" si="151"/>
        <v>0</v>
      </c>
      <c r="NEG30" s="128">
        <f t="shared" si="151"/>
        <v>0</v>
      </c>
      <c r="NEH30" s="128">
        <f t="shared" si="151"/>
        <v>0</v>
      </c>
      <c r="NEI30" s="128">
        <f t="shared" ref="NEI30:NGT30" si="152">SUM(NEI10:NEI29)</f>
        <v>0</v>
      </c>
      <c r="NEJ30" s="128">
        <f t="shared" si="152"/>
        <v>0</v>
      </c>
      <c r="NEK30" s="128">
        <f t="shared" si="152"/>
        <v>0</v>
      </c>
      <c r="NEL30" s="128">
        <f t="shared" si="152"/>
        <v>0</v>
      </c>
      <c r="NEM30" s="128">
        <f t="shared" si="152"/>
        <v>0</v>
      </c>
      <c r="NEN30" s="128">
        <f t="shared" si="152"/>
        <v>0</v>
      </c>
      <c r="NEO30" s="128">
        <f t="shared" si="152"/>
        <v>0</v>
      </c>
      <c r="NEP30" s="128">
        <f t="shared" si="152"/>
        <v>0</v>
      </c>
      <c r="NEQ30" s="128">
        <f t="shared" si="152"/>
        <v>0</v>
      </c>
      <c r="NER30" s="128">
        <f t="shared" si="152"/>
        <v>0</v>
      </c>
      <c r="NES30" s="128">
        <f t="shared" si="152"/>
        <v>0</v>
      </c>
      <c r="NET30" s="128">
        <f t="shared" si="152"/>
        <v>0</v>
      </c>
      <c r="NEU30" s="128">
        <f t="shared" si="152"/>
        <v>0</v>
      </c>
      <c r="NEV30" s="128">
        <f t="shared" si="152"/>
        <v>0</v>
      </c>
      <c r="NEW30" s="128">
        <f t="shared" si="152"/>
        <v>0</v>
      </c>
      <c r="NEX30" s="128">
        <f t="shared" si="152"/>
        <v>0</v>
      </c>
      <c r="NEY30" s="128">
        <f t="shared" si="152"/>
        <v>0</v>
      </c>
      <c r="NEZ30" s="128">
        <f t="shared" si="152"/>
        <v>0</v>
      </c>
      <c r="NFA30" s="128">
        <f t="shared" si="152"/>
        <v>0</v>
      </c>
      <c r="NFB30" s="128">
        <f t="shared" si="152"/>
        <v>0</v>
      </c>
      <c r="NFC30" s="128">
        <f t="shared" si="152"/>
        <v>0</v>
      </c>
      <c r="NFD30" s="128">
        <f t="shared" si="152"/>
        <v>0</v>
      </c>
      <c r="NFE30" s="128">
        <f t="shared" si="152"/>
        <v>0</v>
      </c>
      <c r="NFF30" s="128">
        <f t="shared" si="152"/>
        <v>0</v>
      </c>
      <c r="NFG30" s="128">
        <f t="shared" si="152"/>
        <v>0</v>
      </c>
      <c r="NFH30" s="128">
        <f t="shared" si="152"/>
        <v>0</v>
      </c>
      <c r="NFI30" s="128">
        <f t="shared" si="152"/>
        <v>0</v>
      </c>
      <c r="NFJ30" s="128">
        <f t="shared" si="152"/>
        <v>0</v>
      </c>
      <c r="NFK30" s="128">
        <f t="shared" si="152"/>
        <v>0</v>
      </c>
      <c r="NFL30" s="128">
        <f t="shared" si="152"/>
        <v>0</v>
      </c>
      <c r="NFM30" s="128">
        <f t="shared" si="152"/>
        <v>0</v>
      </c>
      <c r="NFN30" s="128">
        <f t="shared" si="152"/>
        <v>0</v>
      </c>
      <c r="NFO30" s="128">
        <f t="shared" si="152"/>
        <v>0</v>
      </c>
      <c r="NFP30" s="128">
        <f t="shared" si="152"/>
        <v>0</v>
      </c>
      <c r="NFQ30" s="128">
        <f t="shared" si="152"/>
        <v>0</v>
      </c>
      <c r="NFR30" s="128">
        <f t="shared" si="152"/>
        <v>0</v>
      </c>
      <c r="NFS30" s="128">
        <f t="shared" si="152"/>
        <v>0</v>
      </c>
      <c r="NFT30" s="128">
        <f t="shared" si="152"/>
        <v>0</v>
      </c>
      <c r="NFU30" s="128">
        <f t="shared" si="152"/>
        <v>0</v>
      </c>
      <c r="NFV30" s="128">
        <f t="shared" si="152"/>
        <v>0</v>
      </c>
      <c r="NFW30" s="128">
        <f t="shared" si="152"/>
        <v>0</v>
      </c>
      <c r="NFX30" s="128">
        <f t="shared" si="152"/>
        <v>0</v>
      </c>
      <c r="NFY30" s="128">
        <f t="shared" si="152"/>
        <v>0</v>
      </c>
      <c r="NFZ30" s="128">
        <f t="shared" si="152"/>
        <v>0</v>
      </c>
      <c r="NGA30" s="128">
        <f t="shared" si="152"/>
        <v>0</v>
      </c>
      <c r="NGB30" s="128">
        <f t="shared" si="152"/>
        <v>0</v>
      </c>
      <c r="NGC30" s="128">
        <f t="shared" si="152"/>
        <v>0</v>
      </c>
      <c r="NGD30" s="128">
        <f t="shared" si="152"/>
        <v>0</v>
      </c>
      <c r="NGE30" s="128">
        <f t="shared" si="152"/>
        <v>0</v>
      </c>
      <c r="NGF30" s="128">
        <f t="shared" si="152"/>
        <v>0</v>
      </c>
      <c r="NGG30" s="128">
        <f t="shared" si="152"/>
        <v>0</v>
      </c>
      <c r="NGH30" s="128">
        <f t="shared" si="152"/>
        <v>0</v>
      </c>
      <c r="NGI30" s="128">
        <f t="shared" si="152"/>
        <v>0</v>
      </c>
      <c r="NGJ30" s="128">
        <f t="shared" si="152"/>
        <v>0</v>
      </c>
      <c r="NGK30" s="128">
        <f t="shared" si="152"/>
        <v>0</v>
      </c>
      <c r="NGL30" s="128">
        <f t="shared" si="152"/>
        <v>0</v>
      </c>
      <c r="NGM30" s="128">
        <f t="shared" si="152"/>
        <v>0</v>
      </c>
      <c r="NGN30" s="128">
        <f t="shared" si="152"/>
        <v>0</v>
      </c>
      <c r="NGO30" s="128">
        <f t="shared" si="152"/>
        <v>0</v>
      </c>
      <c r="NGP30" s="128">
        <f t="shared" si="152"/>
        <v>0</v>
      </c>
      <c r="NGQ30" s="128">
        <f t="shared" si="152"/>
        <v>0</v>
      </c>
      <c r="NGR30" s="128">
        <f t="shared" si="152"/>
        <v>0</v>
      </c>
      <c r="NGS30" s="128">
        <f t="shared" si="152"/>
        <v>0</v>
      </c>
      <c r="NGT30" s="128">
        <f t="shared" si="152"/>
        <v>0</v>
      </c>
      <c r="NGU30" s="128">
        <f t="shared" ref="NGU30:NJF30" si="153">SUM(NGU10:NGU29)</f>
        <v>0</v>
      </c>
      <c r="NGV30" s="128">
        <f t="shared" si="153"/>
        <v>0</v>
      </c>
      <c r="NGW30" s="128">
        <f t="shared" si="153"/>
        <v>0</v>
      </c>
      <c r="NGX30" s="128">
        <f t="shared" si="153"/>
        <v>0</v>
      </c>
      <c r="NGY30" s="128">
        <f t="shared" si="153"/>
        <v>0</v>
      </c>
      <c r="NGZ30" s="128">
        <f t="shared" si="153"/>
        <v>0</v>
      </c>
      <c r="NHA30" s="128">
        <f t="shared" si="153"/>
        <v>0</v>
      </c>
      <c r="NHB30" s="128">
        <f t="shared" si="153"/>
        <v>0</v>
      </c>
      <c r="NHC30" s="128">
        <f t="shared" si="153"/>
        <v>0</v>
      </c>
      <c r="NHD30" s="128">
        <f t="shared" si="153"/>
        <v>0</v>
      </c>
      <c r="NHE30" s="128">
        <f t="shared" si="153"/>
        <v>0</v>
      </c>
      <c r="NHF30" s="128">
        <f t="shared" si="153"/>
        <v>0</v>
      </c>
      <c r="NHG30" s="128">
        <f t="shared" si="153"/>
        <v>0</v>
      </c>
      <c r="NHH30" s="128">
        <f t="shared" si="153"/>
        <v>0</v>
      </c>
      <c r="NHI30" s="128">
        <f t="shared" si="153"/>
        <v>0</v>
      </c>
      <c r="NHJ30" s="128">
        <f t="shared" si="153"/>
        <v>0</v>
      </c>
      <c r="NHK30" s="128">
        <f t="shared" si="153"/>
        <v>0</v>
      </c>
      <c r="NHL30" s="128">
        <f t="shared" si="153"/>
        <v>0</v>
      </c>
      <c r="NHM30" s="128">
        <f t="shared" si="153"/>
        <v>0</v>
      </c>
      <c r="NHN30" s="128">
        <f t="shared" si="153"/>
        <v>0</v>
      </c>
      <c r="NHO30" s="128">
        <f t="shared" si="153"/>
        <v>0</v>
      </c>
      <c r="NHP30" s="128">
        <f t="shared" si="153"/>
        <v>0</v>
      </c>
      <c r="NHQ30" s="128">
        <f t="shared" si="153"/>
        <v>0</v>
      </c>
      <c r="NHR30" s="128">
        <f t="shared" si="153"/>
        <v>0</v>
      </c>
      <c r="NHS30" s="128">
        <f t="shared" si="153"/>
        <v>0</v>
      </c>
      <c r="NHT30" s="128">
        <f t="shared" si="153"/>
        <v>0</v>
      </c>
      <c r="NHU30" s="128">
        <f t="shared" si="153"/>
        <v>0</v>
      </c>
      <c r="NHV30" s="128">
        <f t="shared" si="153"/>
        <v>0</v>
      </c>
      <c r="NHW30" s="128">
        <f t="shared" si="153"/>
        <v>0</v>
      </c>
      <c r="NHX30" s="128">
        <f t="shared" si="153"/>
        <v>0</v>
      </c>
      <c r="NHY30" s="128">
        <f t="shared" si="153"/>
        <v>0</v>
      </c>
      <c r="NHZ30" s="128">
        <f t="shared" si="153"/>
        <v>0</v>
      </c>
      <c r="NIA30" s="128">
        <f t="shared" si="153"/>
        <v>0</v>
      </c>
      <c r="NIB30" s="128">
        <f t="shared" si="153"/>
        <v>0</v>
      </c>
      <c r="NIC30" s="128">
        <f t="shared" si="153"/>
        <v>0</v>
      </c>
      <c r="NID30" s="128">
        <f t="shared" si="153"/>
        <v>0</v>
      </c>
      <c r="NIE30" s="128">
        <f t="shared" si="153"/>
        <v>0</v>
      </c>
      <c r="NIF30" s="128">
        <f t="shared" si="153"/>
        <v>0</v>
      </c>
      <c r="NIG30" s="128">
        <f t="shared" si="153"/>
        <v>0</v>
      </c>
      <c r="NIH30" s="128">
        <f t="shared" si="153"/>
        <v>0</v>
      </c>
      <c r="NII30" s="128">
        <f t="shared" si="153"/>
        <v>0</v>
      </c>
      <c r="NIJ30" s="128">
        <f t="shared" si="153"/>
        <v>0</v>
      </c>
      <c r="NIK30" s="128">
        <f t="shared" si="153"/>
        <v>0</v>
      </c>
      <c r="NIL30" s="128">
        <f t="shared" si="153"/>
        <v>0</v>
      </c>
      <c r="NIM30" s="128">
        <f t="shared" si="153"/>
        <v>0</v>
      </c>
      <c r="NIN30" s="128">
        <f t="shared" si="153"/>
        <v>0</v>
      </c>
      <c r="NIO30" s="128">
        <f t="shared" si="153"/>
        <v>0</v>
      </c>
      <c r="NIP30" s="128">
        <f t="shared" si="153"/>
        <v>0</v>
      </c>
      <c r="NIQ30" s="128">
        <f t="shared" si="153"/>
        <v>0</v>
      </c>
      <c r="NIR30" s="128">
        <f t="shared" si="153"/>
        <v>0</v>
      </c>
      <c r="NIS30" s="128">
        <f t="shared" si="153"/>
        <v>0</v>
      </c>
      <c r="NIT30" s="128">
        <f t="shared" si="153"/>
        <v>0</v>
      </c>
      <c r="NIU30" s="128">
        <f t="shared" si="153"/>
        <v>0</v>
      </c>
      <c r="NIV30" s="128">
        <f t="shared" si="153"/>
        <v>0</v>
      </c>
      <c r="NIW30" s="128">
        <f t="shared" si="153"/>
        <v>0</v>
      </c>
      <c r="NIX30" s="128">
        <f t="shared" si="153"/>
        <v>0</v>
      </c>
      <c r="NIY30" s="128">
        <f t="shared" si="153"/>
        <v>0</v>
      </c>
      <c r="NIZ30" s="128">
        <f t="shared" si="153"/>
        <v>0</v>
      </c>
      <c r="NJA30" s="128">
        <f t="shared" si="153"/>
        <v>0</v>
      </c>
      <c r="NJB30" s="128">
        <f t="shared" si="153"/>
        <v>0</v>
      </c>
      <c r="NJC30" s="128">
        <f t="shared" si="153"/>
        <v>0</v>
      </c>
      <c r="NJD30" s="128">
        <f t="shared" si="153"/>
        <v>0</v>
      </c>
      <c r="NJE30" s="128">
        <f t="shared" si="153"/>
        <v>0</v>
      </c>
      <c r="NJF30" s="128">
        <f t="shared" si="153"/>
        <v>0</v>
      </c>
      <c r="NJG30" s="128">
        <f t="shared" ref="NJG30:NLR30" si="154">SUM(NJG10:NJG29)</f>
        <v>0</v>
      </c>
      <c r="NJH30" s="128">
        <f t="shared" si="154"/>
        <v>0</v>
      </c>
      <c r="NJI30" s="128">
        <f t="shared" si="154"/>
        <v>0</v>
      </c>
      <c r="NJJ30" s="128">
        <f t="shared" si="154"/>
        <v>0</v>
      </c>
      <c r="NJK30" s="128">
        <f t="shared" si="154"/>
        <v>0</v>
      </c>
      <c r="NJL30" s="128">
        <f t="shared" si="154"/>
        <v>0</v>
      </c>
      <c r="NJM30" s="128">
        <f t="shared" si="154"/>
        <v>0</v>
      </c>
      <c r="NJN30" s="128">
        <f t="shared" si="154"/>
        <v>0</v>
      </c>
      <c r="NJO30" s="128">
        <f t="shared" si="154"/>
        <v>0</v>
      </c>
      <c r="NJP30" s="128">
        <f t="shared" si="154"/>
        <v>0</v>
      </c>
      <c r="NJQ30" s="128">
        <f t="shared" si="154"/>
        <v>0</v>
      </c>
      <c r="NJR30" s="128">
        <f t="shared" si="154"/>
        <v>0</v>
      </c>
      <c r="NJS30" s="128">
        <f t="shared" si="154"/>
        <v>0</v>
      </c>
      <c r="NJT30" s="128">
        <f t="shared" si="154"/>
        <v>0</v>
      </c>
      <c r="NJU30" s="128">
        <f t="shared" si="154"/>
        <v>0</v>
      </c>
      <c r="NJV30" s="128">
        <f t="shared" si="154"/>
        <v>0</v>
      </c>
      <c r="NJW30" s="128">
        <f t="shared" si="154"/>
        <v>0</v>
      </c>
      <c r="NJX30" s="128">
        <f t="shared" si="154"/>
        <v>0</v>
      </c>
      <c r="NJY30" s="128">
        <f t="shared" si="154"/>
        <v>0</v>
      </c>
      <c r="NJZ30" s="128">
        <f t="shared" si="154"/>
        <v>0</v>
      </c>
      <c r="NKA30" s="128">
        <f t="shared" si="154"/>
        <v>0</v>
      </c>
      <c r="NKB30" s="128">
        <f t="shared" si="154"/>
        <v>0</v>
      </c>
      <c r="NKC30" s="128">
        <f t="shared" si="154"/>
        <v>0</v>
      </c>
      <c r="NKD30" s="128">
        <f t="shared" si="154"/>
        <v>0</v>
      </c>
      <c r="NKE30" s="128">
        <f t="shared" si="154"/>
        <v>0</v>
      </c>
      <c r="NKF30" s="128">
        <f t="shared" si="154"/>
        <v>0</v>
      </c>
      <c r="NKG30" s="128">
        <f t="shared" si="154"/>
        <v>0</v>
      </c>
      <c r="NKH30" s="128">
        <f t="shared" si="154"/>
        <v>0</v>
      </c>
      <c r="NKI30" s="128">
        <f t="shared" si="154"/>
        <v>0</v>
      </c>
      <c r="NKJ30" s="128">
        <f t="shared" si="154"/>
        <v>0</v>
      </c>
      <c r="NKK30" s="128">
        <f t="shared" si="154"/>
        <v>0</v>
      </c>
      <c r="NKL30" s="128">
        <f t="shared" si="154"/>
        <v>0</v>
      </c>
      <c r="NKM30" s="128">
        <f t="shared" si="154"/>
        <v>0</v>
      </c>
      <c r="NKN30" s="128">
        <f t="shared" si="154"/>
        <v>0</v>
      </c>
      <c r="NKO30" s="128">
        <f t="shared" si="154"/>
        <v>0</v>
      </c>
      <c r="NKP30" s="128">
        <f t="shared" si="154"/>
        <v>0</v>
      </c>
      <c r="NKQ30" s="128">
        <f t="shared" si="154"/>
        <v>0</v>
      </c>
      <c r="NKR30" s="128">
        <f t="shared" si="154"/>
        <v>0</v>
      </c>
      <c r="NKS30" s="128">
        <f t="shared" si="154"/>
        <v>0</v>
      </c>
      <c r="NKT30" s="128">
        <f t="shared" si="154"/>
        <v>0</v>
      </c>
      <c r="NKU30" s="128">
        <f t="shared" si="154"/>
        <v>0</v>
      </c>
      <c r="NKV30" s="128">
        <f t="shared" si="154"/>
        <v>0</v>
      </c>
      <c r="NKW30" s="128">
        <f t="shared" si="154"/>
        <v>0</v>
      </c>
      <c r="NKX30" s="128">
        <f t="shared" si="154"/>
        <v>0</v>
      </c>
      <c r="NKY30" s="128">
        <f t="shared" si="154"/>
        <v>0</v>
      </c>
      <c r="NKZ30" s="128">
        <f t="shared" si="154"/>
        <v>0</v>
      </c>
      <c r="NLA30" s="128">
        <f t="shared" si="154"/>
        <v>0</v>
      </c>
      <c r="NLB30" s="128">
        <f t="shared" si="154"/>
        <v>0</v>
      </c>
      <c r="NLC30" s="128">
        <f t="shared" si="154"/>
        <v>0</v>
      </c>
      <c r="NLD30" s="128">
        <f t="shared" si="154"/>
        <v>0</v>
      </c>
      <c r="NLE30" s="128">
        <f t="shared" si="154"/>
        <v>0</v>
      </c>
      <c r="NLF30" s="128">
        <f t="shared" si="154"/>
        <v>0</v>
      </c>
      <c r="NLG30" s="128">
        <f t="shared" si="154"/>
        <v>0</v>
      </c>
      <c r="NLH30" s="128">
        <f t="shared" si="154"/>
        <v>0</v>
      </c>
      <c r="NLI30" s="128">
        <f t="shared" si="154"/>
        <v>0</v>
      </c>
      <c r="NLJ30" s="128">
        <f t="shared" si="154"/>
        <v>0</v>
      </c>
      <c r="NLK30" s="128">
        <f t="shared" si="154"/>
        <v>0</v>
      </c>
      <c r="NLL30" s="128">
        <f t="shared" si="154"/>
        <v>0</v>
      </c>
      <c r="NLM30" s="128">
        <f t="shared" si="154"/>
        <v>0</v>
      </c>
      <c r="NLN30" s="128">
        <f t="shared" si="154"/>
        <v>0</v>
      </c>
      <c r="NLO30" s="128">
        <f t="shared" si="154"/>
        <v>0</v>
      </c>
      <c r="NLP30" s="128">
        <f t="shared" si="154"/>
        <v>0</v>
      </c>
      <c r="NLQ30" s="128">
        <f t="shared" si="154"/>
        <v>0</v>
      </c>
      <c r="NLR30" s="128">
        <f t="shared" si="154"/>
        <v>0</v>
      </c>
      <c r="NLS30" s="128">
        <f t="shared" ref="NLS30:NOD30" si="155">SUM(NLS10:NLS29)</f>
        <v>0</v>
      </c>
      <c r="NLT30" s="128">
        <f t="shared" si="155"/>
        <v>0</v>
      </c>
      <c r="NLU30" s="128">
        <f t="shared" si="155"/>
        <v>0</v>
      </c>
      <c r="NLV30" s="128">
        <f t="shared" si="155"/>
        <v>0</v>
      </c>
      <c r="NLW30" s="128">
        <f t="shared" si="155"/>
        <v>0</v>
      </c>
      <c r="NLX30" s="128">
        <f t="shared" si="155"/>
        <v>0</v>
      </c>
      <c r="NLY30" s="128">
        <f t="shared" si="155"/>
        <v>0</v>
      </c>
      <c r="NLZ30" s="128">
        <f t="shared" si="155"/>
        <v>0</v>
      </c>
      <c r="NMA30" s="128">
        <f t="shared" si="155"/>
        <v>0</v>
      </c>
      <c r="NMB30" s="128">
        <f t="shared" si="155"/>
        <v>0</v>
      </c>
      <c r="NMC30" s="128">
        <f t="shared" si="155"/>
        <v>0</v>
      </c>
      <c r="NMD30" s="128">
        <f t="shared" si="155"/>
        <v>0</v>
      </c>
      <c r="NME30" s="128">
        <f t="shared" si="155"/>
        <v>0</v>
      </c>
      <c r="NMF30" s="128">
        <f t="shared" si="155"/>
        <v>0</v>
      </c>
      <c r="NMG30" s="128">
        <f t="shared" si="155"/>
        <v>0</v>
      </c>
      <c r="NMH30" s="128">
        <f t="shared" si="155"/>
        <v>0</v>
      </c>
      <c r="NMI30" s="128">
        <f t="shared" si="155"/>
        <v>0</v>
      </c>
      <c r="NMJ30" s="128">
        <f t="shared" si="155"/>
        <v>0</v>
      </c>
      <c r="NMK30" s="128">
        <f t="shared" si="155"/>
        <v>0</v>
      </c>
      <c r="NML30" s="128">
        <f t="shared" si="155"/>
        <v>0</v>
      </c>
      <c r="NMM30" s="128">
        <f t="shared" si="155"/>
        <v>0</v>
      </c>
      <c r="NMN30" s="128">
        <f t="shared" si="155"/>
        <v>0</v>
      </c>
      <c r="NMO30" s="128">
        <f t="shared" si="155"/>
        <v>0</v>
      </c>
      <c r="NMP30" s="128">
        <f t="shared" si="155"/>
        <v>0</v>
      </c>
      <c r="NMQ30" s="128">
        <f t="shared" si="155"/>
        <v>0</v>
      </c>
      <c r="NMR30" s="128">
        <f t="shared" si="155"/>
        <v>0</v>
      </c>
      <c r="NMS30" s="128">
        <f t="shared" si="155"/>
        <v>0</v>
      </c>
      <c r="NMT30" s="128">
        <f t="shared" si="155"/>
        <v>0</v>
      </c>
      <c r="NMU30" s="128">
        <f t="shared" si="155"/>
        <v>0</v>
      </c>
      <c r="NMV30" s="128">
        <f t="shared" si="155"/>
        <v>0</v>
      </c>
      <c r="NMW30" s="128">
        <f t="shared" si="155"/>
        <v>0</v>
      </c>
      <c r="NMX30" s="128">
        <f t="shared" si="155"/>
        <v>0</v>
      </c>
      <c r="NMY30" s="128">
        <f t="shared" si="155"/>
        <v>0</v>
      </c>
      <c r="NMZ30" s="128">
        <f t="shared" si="155"/>
        <v>0</v>
      </c>
      <c r="NNA30" s="128">
        <f t="shared" si="155"/>
        <v>0</v>
      </c>
      <c r="NNB30" s="128">
        <f t="shared" si="155"/>
        <v>0</v>
      </c>
      <c r="NNC30" s="128">
        <f t="shared" si="155"/>
        <v>0</v>
      </c>
      <c r="NND30" s="128">
        <f t="shared" si="155"/>
        <v>0</v>
      </c>
      <c r="NNE30" s="128">
        <f t="shared" si="155"/>
        <v>0</v>
      </c>
      <c r="NNF30" s="128">
        <f t="shared" si="155"/>
        <v>0</v>
      </c>
      <c r="NNG30" s="128">
        <f t="shared" si="155"/>
        <v>0</v>
      </c>
      <c r="NNH30" s="128">
        <f t="shared" si="155"/>
        <v>0</v>
      </c>
      <c r="NNI30" s="128">
        <f t="shared" si="155"/>
        <v>0</v>
      </c>
      <c r="NNJ30" s="128">
        <f t="shared" si="155"/>
        <v>0</v>
      </c>
      <c r="NNK30" s="128">
        <f t="shared" si="155"/>
        <v>0</v>
      </c>
      <c r="NNL30" s="128">
        <f t="shared" si="155"/>
        <v>0</v>
      </c>
      <c r="NNM30" s="128">
        <f t="shared" si="155"/>
        <v>0</v>
      </c>
      <c r="NNN30" s="128">
        <f t="shared" si="155"/>
        <v>0</v>
      </c>
      <c r="NNO30" s="128">
        <f t="shared" si="155"/>
        <v>0</v>
      </c>
      <c r="NNP30" s="128">
        <f t="shared" si="155"/>
        <v>0</v>
      </c>
      <c r="NNQ30" s="128">
        <f t="shared" si="155"/>
        <v>0</v>
      </c>
      <c r="NNR30" s="128">
        <f t="shared" si="155"/>
        <v>0</v>
      </c>
      <c r="NNS30" s="128">
        <f t="shared" si="155"/>
        <v>0</v>
      </c>
      <c r="NNT30" s="128">
        <f t="shared" si="155"/>
        <v>0</v>
      </c>
      <c r="NNU30" s="128">
        <f t="shared" si="155"/>
        <v>0</v>
      </c>
      <c r="NNV30" s="128">
        <f t="shared" si="155"/>
        <v>0</v>
      </c>
      <c r="NNW30" s="128">
        <f t="shared" si="155"/>
        <v>0</v>
      </c>
      <c r="NNX30" s="128">
        <f t="shared" si="155"/>
        <v>0</v>
      </c>
      <c r="NNY30" s="128">
        <f t="shared" si="155"/>
        <v>0</v>
      </c>
      <c r="NNZ30" s="128">
        <f t="shared" si="155"/>
        <v>0</v>
      </c>
      <c r="NOA30" s="128">
        <f t="shared" si="155"/>
        <v>0</v>
      </c>
      <c r="NOB30" s="128">
        <f t="shared" si="155"/>
        <v>0</v>
      </c>
      <c r="NOC30" s="128">
        <f t="shared" si="155"/>
        <v>0</v>
      </c>
      <c r="NOD30" s="128">
        <f t="shared" si="155"/>
        <v>0</v>
      </c>
      <c r="NOE30" s="128">
        <f t="shared" ref="NOE30:NQP30" si="156">SUM(NOE10:NOE29)</f>
        <v>0</v>
      </c>
      <c r="NOF30" s="128">
        <f t="shared" si="156"/>
        <v>0</v>
      </c>
      <c r="NOG30" s="128">
        <f t="shared" si="156"/>
        <v>0</v>
      </c>
      <c r="NOH30" s="128">
        <f t="shared" si="156"/>
        <v>0</v>
      </c>
      <c r="NOI30" s="128">
        <f t="shared" si="156"/>
        <v>0</v>
      </c>
      <c r="NOJ30" s="128">
        <f t="shared" si="156"/>
        <v>0</v>
      </c>
      <c r="NOK30" s="128">
        <f t="shared" si="156"/>
        <v>0</v>
      </c>
      <c r="NOL30" s="128">
        <f t="shared" si="156"/>
        <v>0</v>
      </c>
      <c r="NOM30" s="128">
        <f t="shared" si="156"/>
        <v>0</v>
      </c>
      <c r="NON30" s="128">
        <f t="shared" si="156"/>
        <v>0</v>
      </c>
      <c r="NOO30" s="128">
        <f t="shared" si="156"/>
        <v>0</v>
      </c>
      <c r="NOP30" s="128">
        <f t="shared" si="156"/>
        <v>0</v>
      </c>
      <c r="NOQ30" s="128">
        <f t="shared" si="156"/>
        <v>0</v>
      </c>
      <c r="NOR30" s="128">
        <f t="shared" si="156"/>
        <v>0</v>
      </c>
      <c r="NOS30" s="128">
        <f t="shared" si="156"/>
        <v>0</v>
      </c>
      <c r="NOT30" s="128">
        <f t="shared" si="156"/>
        <v>0</v>
      </c>
      <c r="NOU30" s="128">
        <f t="shared" si="156"/>
        <v>0</v>
      </c>
      <c r="NOV30" s="128">
        <f t="shared" si="156"/>
        <v>0</v>
      </c>
      <c r="NOW30" s="128">
        <f t="shared" si="156"/>
        <v>0</v>
      </c>
      <c r="NOX30" s="128">
        <f t="shared" si="156"/>
        <v>0</v>
      </c>
      <c r="NOY30" s="128">
        <f t="shared" si="156"/>
        <v>0</v>
      </c>
      <c r="NOZ30" s="128">
        <f t="shared" si="156"/>
        <v>0</v>
      </c>
      <c r="NPA30" s="128">
        <f t="shared" si="156"/>
        <v>0</v>
      </c>
      <c r="NPB30" s="128">
        <f t="shared" si="156"/>
        <v>0</v>
      </c>
      <c r="NPC30" s="128">
        <f t="shared" si="156"/>
        <v>0</v>
      </c>
      <c r="NPD30" s="128">
        <f t="shared" si="156"/>
        <v>0</v>
      </c>
      <c r="NPE30" s="128">
        <f t="shared" si="156"/>
        <v>0</v>
      </c>
      <c r="NPF30" s="128">
        <f t="shared" si="156"/>
        <v>0</v>
      </c>
      <c r="NPG30" s="128">
        <f t="shared" si="156"/>
        <v>0</v>
      </c>
      <c r="NPH30" s="128">
        <f t="shared" si="156"/>
        <v>0</v>
      </c>
      <c r="NPI30" s="128">
        <f t="shared" si="156"/>
        <v>0</v>
      </c>
      <c r="NPJ30" s="128">
        <f t="shared" si="156"/>
        <v>0</v>
      </c>
      <c r="NPK30" s="128">
        <f t="shared" si="156"/>
        <v>0</v>
      </c>
      <c r="NPL30" s="128">
        <f t="shared" si="156"/>
        <v>0</v>
      </c>
      <c r="NPM30" s="128">
        <f t="shared" si="156"/>
        <v>0</v>
      </c>
      <c r="NPN30" s="128">
        <f t="shared" si="156"/>
        <v>0</v>
      </c>
      <c r="NPO30" s="128">
        <f t="shared" si="156"/>
        <v>0</v>
      </c>
      <c r="NPP30" s="128">
        <f t="shared" si="156"/>
        <v>0</v>
      </c>
      <c r="NPQ30" s="128">
        <f t="shared" si="156"/>
        <v>0</v>
      </c>
      <c r="NPR30" s="128">
        <f t="shared" si="156"/>
        <v>0</v>
      </c>
      <c r="NPS30" s="128">
        <f t="shared" si="156"/>
        <v>0</v>
      </c>
      <c r="NPT30" s="128">
        <f t="shared" si="156"/>
        <v>0</v>
      </c>
      <c r="NPU30" s="128">
        <f t="shared" si="156"/>
        <v>0</v>
      </c>
      <c r="NPV30" s="128">
        <f t="shared" si="156"/>
        <v>0</v>
      </c>
      <c r="NPW30" s="128">
        <f t="shared" si="156"/>
        <v>0</v>
      </c>
      <c r="NPX30" s="128">
        <f t="shared" si="156"/>
        <v>0</v>
      </c>
      <c r="NPY30" s="128">
        <f t="shared" si="156"/>
        <v>0</v>
      </c>
      <c r="NPZ30" s="128">
        <f t="shared" si="156"/>
        <v>0</v>
      </c>
      <c r="NQA30" s="128">
        <f t="shared" si="156"/>
        <v>0</v>
      </c>
      <c r="NQB30" s="128">
        <f t="shared" si="156"/>
        <v>0</v>
      </c>
      <c r="NQC30" s="128">
        <f t="shared" si="156"/>
        <v>0</v>
      </c>
      <c r="NQD30" s="128">
        <f t="shared" si="156"/>
        <v>0</v>
      </c>
      <c r="NQE30" s="128">
        <f t="shared" si="156"/>
        <v>0</v>
      </c>
      <c r="NQF30" s="128">
        <f t="shared" si="156"/>
        <v>0</v>
      </c>
      <c r="NQG30" s="128">
        <f t="shared" si="156"/>
        <v>0</v>
      </c>
      <c r="NQH30" s="128">
        <f t="shared" si="156"/>
        <v>0</v>
      </c>
      <c r="NQI30" s="128">
        <f t="shared" si="156"/>
        <v>0</v>
      </c>
      <c r="NQJ30" s="128">
        <f t="shared" si="156"/>
        <v>0</v>
      </c>
      <c r="NQK30" s="128">
        <f t="shared" si="156"/>
        <v>0</v>
      </c>
      <c r="NQL30" s="128">
        <f t="shared" si="156"/>
        <v>0</v>
      </c>
      <c r="NQM30" s="128">
        <f t="shared" si="156"/>
        <v>0</v>
      </c>
      <c r="NQN30" s="128">
        <f t="shared" si="156"/>
        <v>0</v>
      </c>
      <c r="NQO30" s="128">
        <f t="shared" si="156"/>
        <v>0</v>
      </c>
      <c r="NQP30" s="128">
        <f t="shared" si="156"/>
        <v>0</v>
      </c>
      <c r="NQQ30" s="128">
        <f t="shared" ref="NQQ30:NTB30" si="157">SUM(NQQ10:NQQ29)</f>
        <v>0</v>
      </c>
      <c r="NQR30" s="128">
        <f t="shared" si="157"/>
        <v>0</v>
      </c>
      <c r="NQS30" s="128">
        <f t="shared" si="157"/>
        <v>0</v>
      </c>
      <c r="NQT30" s="128">
        <f t="shared" si="157"/>
        <v>0</v>
      </c>
      <c r="NQU30" s="128">
        <f t="shared" si="157"/>
        <v>0</v>
      </c>
      <c r="NQV30" s="128">
        <f t="shared" si="157"/>
        <v>0</v>
      </c>
      <c r="NQW30" s="128">
        <f t="shared" si="157"/>
        <v>0</v>
      </c>
      <c r="NQX30" s="128">
        <f t="shared" si="157"/>
        <v>0</v>
      </c>
      <c r="NQY30" s="128">
        <f t="shared" si="157"/>
        <v>0</v>
      </c>
      <c r="NQZ30" s="128">
        <f t="shared" si="157"/>
        <v>0</v>
      </c>
      <c r="NRA30" s="128">
        <f t="shared" si="157"/>
        <v>0</v>
      </c>
      <c r="NRB30" s="128">
        <f t="shared" si="157"/>
        <v>0</v>
      </c>
      <c r="NRC30" s="128">
        <f t="shared" si="157"/>
        <v>0</v>
      </c>
      <c r="NRD30" s="128">
        <f t="shared" si="157"/>
        <v>0</v>
      </c>
      <c r="NRE30" s="128">
        <f t="shared" si="157"/>
        <v>0</v>
      </c>
      <c r="NRF30" s="128">
        <f t="shared" si="157"/>
        <v>0</v>
      </c>
      <c r="NRG30" s="128">
        <f t="shared" si="157"/>
        <v>0</v>
      </c>
      <c r="NRH30" s="128">
        <f t="shared" si="157"/>
        <v>0</v>
      </c>
      <c r="NRI30" s="128">
        <f t="shared" si="157"/>
        <v>0</v>
      </c>
      <c r="NRJ30" s="128">
        <f t="shared" si="157"/>
        <v>0</v>
      </c>
      <c r="NRK30" s="128">
        <f t="shared" si="157"/>
        <v>0</v>
      </c>
      <c r="NRL30" s="128">
        <f t="shared" si="157"/>
        <v>0</v>
      </c>
      <c r="NRM30" s="128">
        <f t="shared" si="157"/>
        <v>0</v>
      </c>
      <c r="NRN30" s="128">
        <f t="shared" si="157"/>
        <v>0</v>
      </c>
      <c r="NRO30" s="128">
        <f t="shared" si="157"/>
        <v>0</v>
      </c>
      <c r="NRP30" s="128">
        <f t="shared" si="157"/>
        <v>0</v>
      </c>
      <c r="NRQ30" s="128">
        <f t="shared" si="157"/>
        <v>0</v>
      </c>
      <c r="NRR30" s="128">
        <f t="shared" si="157"/>
        <v>0</v>
      </c>
      <c r="NRS30" s="128">
        <f t="shared" si="157"/>
        <v>0</v>
      </c>
      <c r="NRT30" s="128">
        <f t="shared" si="157"/>
        <v>0</v>
      </c>
      <c r="NRU30" s="128">
        <f t="shared" si="157"/>
        <v>0</v>
      </c>
      <c r="NRV30" s="128">
        <f t="shared" si="157"/>
        <v>0</v>
      </c>
      <c r="NRW30" s="128">
        <f t="shared" si="157"/>
        <v>0</v>
      </c>
      <c r="NRX30" s="128">
        <f t="shared" si="157"/>
        <v>0</v>
      </c>
      <c r="NRY30" s="128">
        <f t="shared" si="157"/>
        <v>0</v>
      </c>
      <c r="NRZ30" s="128">
        <f t="shared" si="157"/>
        <v>0</v>
      </c>
      <c r="NSA30" s="128">
        <f t="shared" si="157"/>
        <v>0</v>
      </c>
      <c r="NSB30" s="128">
        <f t="shared" si="157"/>
        <v>0</v>
      </c>
      <c r="NSC30" s="128">
        <f t="shared" si="157"/>
        <v>0</v>
      </c>
      <c r="NSD30" s="128">
        <f t="shared" si="157"/>
        <v>0</v>
      </c>
      <c r="NSE30" s="128">
        <f t="shared" si="157"/>
        <v>0</v>
      </c>
      <c r="NSF30" s="128">
        <f t="shared" si="157"/>
        <v>0</v>
      </c>
      <c r="NSG30" s="128">
        <f t="shared" si="157"/>
        <v>0</v>
      </c>
      <c r="NSH30" s="128">
        <f t="shared" si="157"/>
        <v>0</v>
      </c>
      <c r="NSI30" s="128">
        <f t="shared" si="157"/>
        <v>0</v>
      </c>
      <c r="NSJ30" s="128">
        <f t="shared" si="157"/>
        <v>0</v>
      </c>
      <c r="NSK30" s="128">
        <f t="shared" si="157"/>
        <v>0</v>
      </c>
      <c r="NSL30" s="128">
        <f t="shared" si="157"/>
        <v>0</v>
      </c>
      <c r="NSM30" s="128">
        <f t="shared" si="157"/>
        <v>0</v>
      </c>
      <c r="NSN30" s="128">
        <f t="shared" si="157"/>
        <v>0</v>
      </c>
      <c r="NSO30" s="128">
        <f t="shared" si="157"/>
        <v>0</v>
      </c>
      <c r="NSP30" s="128">
        <f t="shared" si="157"/>
        <v>0</v>
      </c>
      <c r="NSQ30" s="128">
        <f t="shared" si="157"/>
        <v>0</v>
      </c>
      <c r="NSR30" s="128">
        <f t="shared" si="157"/>
        <v>0</v>
      </c>
      <c r="NSS30" s="128">
        <f t="shared" si="157"/>
        <v>0</v>
      </c>
      <c r="NST30" s="128">
        <f t="shared" si="157"/>
        <v>0</v>
      </c>
      <c r="NSU30" s="128">
        <f t="shared" si="157"/>
        <v>0</v>
      </c>
      <c r="NSV30" s="128">
        <f t="shared" si="157"/>
        <v>0</v>
      </c>
      <c r="NSW30" s="128">
        <f t="shared" si="157"/>
        <v>0</v>
      </c>
      <c r="NSX30" s="128">
        <f t="shared" si="157"/>
        <v>0</v>
      </c>
      <c r="NSY30" s="128">
        <f t="shared" si="157"/>
        <v>0</v>
      </c>
      <c r="NSZ30" s="128">
        <f t="shared" si="157"/>
        <v>0</v>
      </c>
      <c r="NTA30" s="128">
        <f t="shared" si="157"/>
        <v>0</v>
      </c>
      <c r="NTB30" s="128">
        <f t="shared" si="157"/>
        <v>0</v>
      </c>
      <c r="NTC30" s="128">
        <f t="shared" ref="NTC30:NVN30" si="158">SUM(NTC10:NTC29)</f>
        <v>0</v>
      </c>
      <c r="NTD30" s="128">
        <f t="shared" si="158"/>
        <v>0</v>
      </c>
      <c r="NTE30" s="128">
        <f t="shared" si="158"/>
        <v>0</v>
      </c>
      <c r="NTF30" s="128">
        <f t="shared" si="158"/>
        <v>0</v>
      </c>
      <c r="NTG30" s="128">
        <f t="shared" si="158"/>
        <v>0</v>
      </c>
      <c r="NTH30" s="128">
        <f t="shared" si="158"/>
        <v>0</v>
      </c>
      <c r="NTI30" s="128">
        <f t="shared" si="158"/>
        <v>0</v>
      </c>
      <c r="NTJ30" s="128">
        <f t="shared" si="158"/>
        <v>0</v>
      </c>
      <c r="NTK30" s="128">
        <f t="shared" si="158"/>
        <v>0</v>
      </c>
      <c r="NTL30" s="128">
        <f t="shared" si="158"/>
        <v>0</v>
      </c>
      <c r="NTM30" s="128">
        <f t="shared" si="158"/>
        <v>0</v>
      </c>
      <c r="NTN30" s="128">
        <f t="shared" si="158"/>
        <v>0</v>
      </c>
      <c r="NTO30" s="128">
        <f t="shared" si="158"/>
        <v>0</v>
      </c>
      <c r="NTP30" s="128">
        <f t="shared" si="158"/>
        <v>0</v>
      </c>
      <c r="NTQ30" s="128">
        <f t="shared" si="158"/>
        <v>0</v>
      </c>
      <c r="NTR30" s="128">
        <f t="shared" si="158"/>
        <v>0</v>
      </c>
      <c r="NTS30" s="128">
        <f t="shared" si="158"/>
        <v>0</v>
      </c>
      <c r="NTT30" s="128">
        <f t="shared" si="158"/>
        <v>0</v>
      </c>
      <c r="NTU30" s="128">
        <f t="shared" si="158"/>
        <v>0</v>
      </c>
      <c r="NTV30" s="128">
        <f t="shared" si="158"/>
        <v>0</v>
      </c>
      <c r="NTW30" s="128">
        <f t="shared" si="158"/>
        <v>0</v>
      </c>
      <c r="NTX30" s="128">
        <f t="shared" si="158"/>
        <v>0</v>
      </c>
      <c r="NTY30" s="128">
        <f t="shared" si="158"/>
        <v>0</v>
      </c>
      <c r="NTZ30" s="128">
        <f t="shared" si="158"/>
        <v>0</v>
      </c>
      <c r="NUA30" s="128">
        <f t="shared" si="158"/>
        <v>0</v>
      </c>
      <c r="NUB30" s="128">
        <f t="shared" si="158"/>
        <v>0</v>
      </c>
      <c r="NUC30" s="128">
        <f t="shared" si="158"/>
        <v>0</v>
      </c>
      <c r="NUD30" s="128">
        <f t="shared" si="158"/>
        <v>0</v>
      </c>
      <c r="NUE30" s="128">
        <f t="shared" si="158"/>
        <v>0</v>
      </c>
      <c r="NUF30" s="128">
        <f t="shared" si="158"/>
        <v>0</v>
      </c>
      <c r="NUG30" s="128">
        <f t="shared" si="158"/>
        <v>0</v>
      </c>
      <c r="NUH30" s="128">
        <f t="shared" si="158"/>
        <v>0</v>
      </c>
      <c r="NUI30" s="128">
        <f t="shared" si="158"/>
        <v>0</v>
      </c>
      <c r="NUJ30" s="128">
        <f t="shared" si="158"/>
        <v>0</v>
      </c>
      <c r="NUK30" s="128">
        <f t="shared" si="158"/>
        <v>0</v>
      </c>
      <c r="NUL30" s="128">
        <f t="shared" si="158"/>
        <v>0</v>
      </c>
      <c r="NUM30" s="128">
        <f t="shared" si="158"/>
        <v>0</v>
      </c>
      <c r="NUN30" s="128">
        <f t="shared" si="158"/>
        <v>0</v>
      </c>
      <c r="NUO30" s="128">
        <f t="shared" si="158"/>
        <v>0</v>
      </c>
      <c r="NUP30" s="128">
        <f t="shared" si="158"/>
        <v>0</v>
      </c>
      <c r="NUQ30" s="128">
        <f t="shared" si="158"/>
        <v>0</v>
      </c>
      <c r="NUR30" s="128">
        <f t="shared" si="158"/>
        <v>0</v>
      </c>
      <c r="NUS30" s="128">
        <f t="shared" si="158"/>
        <v>0</v>
      </c>
      <c r="NUT30" s="128">
        <f t="shared" si="158"/>
        <v>0</v>
      </c>
      <c r="NUU30" s="128">
        <f t="shared" si="158"/>
        <v>0</v>
      </c>
      <c r="NUV30" s="128">
        <f t="shared" si="158"/>
        <v>0</v>
      </c>
      <c r="NUW30" s="128">
        <f t="shared" si="158"/>
        <v>0</v>
      </c>
      <c r="NUX30" s="128">
        <f t="shared" si="158"/>
        <v>0</v>
      </c>
      <c r="NUY30" s="128">
        <f t="shared" si="158"/>
        <v>0</v>
      </c>
      <c r="NUZ30" s="128">
        <f t="shared" si="158"/>
        <v>0</v>
      </c>
      <c r="NVA30" s="128">
        <f t="shared" si="158"/>
        <v>0</v>
      </c>
      <c r="NVB30" s="128">
        <f t="shared" si="158"/>
        <v>0</v>
      </c>
      <c r="NVC30" s="128">
        <f t="shared" si="158"/>
        <v>0</v>
      </c>
      <c r="NVD30" s="128">
        <f t="shared" si="158"/>
        <v>0</v>
      </c>
      <c r="NVE30" s="128">
        <f t="shared" si="158"/>
        <v>0</v>
      </c>
      <c r="NVF30" s="128">
        <f t="shared" si="158"/>
        <v>0</v>
      </c>
      <c r="NVG30" s="128">
        <f t="shared" si="158"/>
        <v>0</v>
      </c>
      <c r="NVH30" s="128">
        <f t="shared" si="158"/>
        <v>0</v>
      </c>
      <c r="NVI30" s="128">
        <f t="shared" si="158"/>
        <v>0</v>
      </c>
      <c r="NVJ30" s="128">
        <f t="shared" si="158"/>
        <v>0</v>
      </c>
      <c r="NVK30" s="128">
        <f t="shared" si="158"/>
        <v>0</v>
      </c>
      <c r="NVL30" s="128">
        <f t="shared" si="158"/>
        <v>0</v>
      </c>
      <c r="NVM30" s="128">
        <f t="shared" si="158"/>
        <v>0</v>
      </c>
      <c r="NVN30" s="128">
        <f t="shared" si="158"/>
        <v>0</v>
      </c>
      <c r="NVO30" s="128">
        <f t="shared" ref="NVO30:NXZ30" si="159">SUM(NVO10:NVO29)</f>
        <v>0</v>
      </c>
      <c r="NVP30" s="128">
        <f t="shared" si="159"/>
        <v>0</v>
      </c>
      <c r="NVQ30" s="128">
        <f t="shared" si="159"/>
        <v>0</v>
      </c>
      <c r="NVR30" s="128">
        <f t="shared" si="159"/>
        <v>0</v>
      </c>
      <c r="NVS30" s="128">
        <f t="shared" si="159"/>
        <v>0</v>
      </c>
      <c r="NVT30" s="128">
        <f t="shared" si="159"/>
        <v>0</v>
      </c>
      <c r="NVU30" s="128">
        <f t="shared" si="159"/>
        <v>0</v>
      </c>
      <c r="NVV30" s="128">
        <f t="shared" si="159"/>
        <v>0</v>
      </c>
      <c r="NVW30" s="128">
        <f t="shared" si="159"/>
        <v>0</v>
      </c>
      <c r="NVX30" s="128">
        <f t="shared" si="159"/>
        <v>0</v>
      </c>
      <c r="NVY30" s="128">
        <f t="shared" si="159"/>
        <v>0</v>
      </c>
      <c r="NVZ30" s="128">
        <f t="shared" si="159"/>
        <v>0</v>
      </c>
      <c r="NWA30" s="128">
        <f t="shared" si="159"/>
        <v>0</v>
      </c>
      <c r="NWB30" s="128">
        <f t="shared" si="159"/>
        <v>0</v>
      </c>
      <c r="NWC30" s="128">
        <f t="shared" si="159"/>
        <v>0</v>
      </c>
      <c r="NWD30" s="128">
        <f t="shared" si="159"/>
        <v>0</v>
      </c>
      <c r="NWE30" s="128">
        <f t="shared" si="159"/>
        <v>0</v>
      </c>
      <c r="NWF30" s="128">
        <f t="shared" si="159"/>
        <v>0</v>
      </c>
      <c r="NWG30" s="128">
        <f t="shared" si="159"/>
        <v>0</v>
      </c>
      <c r="NWH30" s="128">
        <f t="shared" si="159"/>
        <v>0</v>
      </c>
      <c r="NWI30" s="128">
        <f t="shared" si="159"/>
        <v>0</v>
      </c>
      <c r="NWJ30" s="128">
        <f t="shared" si="159"/>
        <v>0</v>
      </c>
      <c r="NWK30" s="128">
        <f t="shared" si="159"/>
        <v>0</v>
      </c>
      <c r="NWL30" s="128">
        <f t="shared" si="159"/>
        <v>0</v>
      </c>
      <c r="NWM30" s="128">
        <f t="shared" si="159"/>
        <v>0</v>
      </c>
      <c r="NWN30" s="128">
        <f t="shared" si="159"/>
        <v>0</v>
      </c>
      <c r="NWO30" s="128">
        <f t="shared" si="159"/>
        <v>0</v>
      </c>
      <c r="NWP30" s="128">
        <f t="shared" si="159"/>
        <v>0</v>
      </c>
      <c r="NWQ30" s="128">
        <f t="shared" si="159"/>
        <v>0</v>
      </c>
      <c r="NWR30" s="128">
        <f t="shared" si="159"/>
        <v>0</v>
      </c>
      <c r="NWS30" s="128">
        <f t="shared" si="159"/>
        <v>0</v>
      </c>
      <c r="NWT30" s="128">
        <f t="shared" si="159"/>
        <v>0</v>
      </c>
      <c r="NWU30" s="128">
        <f t="shared" si="159"/>
        <v>0</v>
      </c>
      <c r="NWV30" s="128">
        <f t="shared" si="159"/>
        <v>0</v>
      </c>
      <c r="NWW30" s="128">
        <f t="shared" si="159"/>
        <v>0</v>
      </c>
      <c r="NWX30" s="128">
        <f t="shared" si="159"/>
        <v>0</v>
      </c>
      <c r="NWY30" s="128">
        <f t="shared" si="159"/>
        <v>0</v>
      </c>
      <c r="NWZ30" s="128">
        <f t="shared" si="159"/>
        <v>0</v>
      </c>
      <c r="NXA30" s="128">
        <f t="shared" si="159"/>
        <v>0</v>
      </c>
      <c r="NXB30" s="128">
        <f t="shared" si="159"/>
        <v>0</v>
      </c>
      <c r="NXC30" s="128">
        <f t="shared" si="159"/>
        <v>0</v>
      </c>
      <c r="NXD30" s="128">
        <f t="shared" si="159"/>
        <v>0</v>
      </c>
      <c r="NXE30" s="128">
        <f t="shared" si="159"/>
        <v>0</v>
      </c>
      <c r="NXF30" s="128">
        <f t="shared" si="159"/>
        <v>0</v>
      </c>
      <c r="NXG30" s="128">
        <f t="shared" si="159"/>
        <v>0</v>
      </c>
      <c r="NXH30" s="128">
        <f t="shared" si="159"/>
        <v>0</v>
      </c>
      <c r="NXI30" s="128">
        <f t="shared" si="159"/>
        <v>0</v>
      </c>
      <c r="NXJ30" s="128">
        <f t="shared" si="159"/>
        <v>0</v>
      </c>
      <c r="NXK30" s="128">
        <f t="shared" si="159"/>
        <v>0</v>
      </c>
      <c r="NXL30" s="128">
        <f t="shared" si="159"/>
        <v>0</v>
      </c>
      <c r="NXM30" s="128">
        <f t="shared" si="159"/>
        <v>0</v>
      </c>
      <c r="NXN30" s="128">
        <f t="shared" si="159"/>
        <v>0</v>
      </c>
      <c r="NXO30" s="128">
        <f t="shared" si="159"/>
        <v>0</v>
      </c>
      <c r="NXP30" s="128">
        <f t="shared" si="159"/>
        <v>0</v>
      </c>
      <c r="NXQ30" s="128">
        <f t="shared" si="159"/>
        <v>0</v>
      </c>
      <c r="NXR30" s="128">
        <f t="shared" si="159"/>
        <v>0</v>
      </c>
      <c r="NXS30" s="128">
        <f t="shared" si="159"/>
        <v>0</v>
      </c>
      <c r="NXT30" s="128">
        <f t="shared" si="159"/>
        <v>0</v>
      </c>
      <c r="NXU30" s="128">
        <f t="shared" si="159"/>
        <v>0</v>
      </c>
      <c r="NXV30" s="128">
        <f t="shared" si="159"/>
        <v>0</v>
      </c>
      <c r="NXW30" s="128">
        <f t="shared" si="159"/>
        <v>0</v>
      </c>
      <c r="NXX30" s="128">
        <f t="shared" si="159"/>
        <v>0</v>
      </c>
      <c r="NXY30" s="128">
        <f t="shared" si="159"/>
        <v>0</v>
      </c>
      <c r="NXZ30" s="128">
        <f t="shared" si="159"/>
        <v>0</v>
      </c>
      <c r="NYA30" s="128">
        <f t="shared" ref="NYA30:OAL30" si="160">SUM(NYA10:NYA29)</f>
        <v>0</v>
      </c>
      <c r="NYB30" s="128">
        <f t="shared" si="160"/>
        <v>0</v>
      </c>
      <c r="NYC30" s="128">
        <f t="shared" si="160"/>
        <v>0</v>
      </c>
      <c r="NYD30" s="128">
        <f t="shared" si="160"/>
        <v>0</v>
      </c>
      <c r="NYE30" s="128">
        <f t="shared" si="160"/>
        <v>0</v>
      </c>
      <c r="NYF30" s="128">
        <f t="shared" si="160"/>
        <v>0</v>
      </c>
      <c r="NYG30" s="128">
        <f t="shared" si="160"/>
        <v>0</v>
      </c>
      <c r="NYH30" s="128">
        <f t="shared" si="160"/>
        <v>0</v>
      </c>
      <c r="NYI30" s="128">
        <f t="shared" si="160"/>
        <v>0</v>
      </c>
      <c r="NYJ30" s="128">
        <f t="shared" si="160"/>
        <v>0</v>
      </c>
      <c r="NYK30" s="128">
        <f t="shared" si="160"/>
        <v>0</v>
      </c>
      <c r="NYL30" s="128">
        <f t="shared" si="160"/>
        <v>0</v>
      </c>
      <c r="NYM30" s="128">
        <f t="shared" si="160"/>
        <v>0</v>
      </c>
      <c r="NYN30" s="128">
        <f t="shared" si="160"/>
        <v>0</v>
      </c>
      <c r="NYO30" s="128">
        <f t="shared" si="160"/>
        <v>0</v>
      </c>
      <c r="NYP30" s="128">
        <f t="shared" si="160"/>
        <v>0</v>
      </c>
      <c r="NYQ30" s="128">
        <f t="shared" si="160"/>
        <v>0</v>
      </c>
      <c r="NYR30" s="128">
        <f t="shared" si="160"/>
        <v>0</v>
      </c>
      <c r="NYS30" s="128">
        <f t="shared" si="160"/>
        <v>0</v>
      </c>
      <c r="NYT30" s="128">
        <f t="shared" si="160"/>
        <v>0</v>
      </c>
      <c r="NYU30" s="128">
        <f t="shared" si="160"/>
        <v>0</v>
      </c>
      <c r="NYV30" s="128">
        <f t="shared" si="160"/>
        <v>0</v>
      </c>
      <c r="NYW30" s="128">
        <f t="shared" si="160"/>
        <v>0</v>
      </c>
      <c r="NYX30" s="128">
        <f t="shared" si="160"/>
        <v>0</v>
      </c>
      <c r="NYY30" s="128">
        <f t="shared" si="160"/>
        <v>0</v>
      </c>
      <c r="NYZ30" s="128">
        <f t="shared" si="160"/>
        <v>0</v>
      </c>
      <c r="NZA30" s="128">
        <f t="shared" si="160"/>
        <v>0</v>
      </c>
      <c r="NZB30" s="128">
        <f t="shared" si="160"/>
        <v>0</v>
      </c>
      <c r="NZC30" s="128">
        <f t="shared" si="160"/>
        <v>0</v>
      </c>
      <c r="NZD30" s="128">
        <f t="shared" si="160"/>
        <v>0</v>
      </c>
      <c r="NZE30" s="128">
        <f t="shared" si="160"/>
        <v>0</v>
      </c>
      <c r="NZF30" s="128">
        <f t="shared" si="160"/>
        <v>0</v>
      </c>
      <c r="NZG30" s="128">
        <f t="shared" si="160"/>
        <v>0</v>
      </c>
      <c r="NZH30" s="128">
        <f t="shared" si="160"/>
        <v>0</v>
      </c>
      <c r="NZI30" s="128">
        <f t="shared" si="160"/>
        <v>0</v>
      </c>
      <c r="NZJ30" s="128">
        <f t="shared" si="160"/>
        <v>0</v>
      </c>
      <c r="NZK30" s="128">
        <f t="shared" si="160"/>
        <v>0</v>
      </c>
      <c r="NZL30" s="128">
        <f t="shared" si="160"/>
        <v>0</v>
      </c>
      <c r="NZM30" s="128">
        <f t="shared" si="160"/>
        <v>0</v>
      </c>
      <c r="NZN30" s="128">
        <f t="shared" si="160"/>
        <v>0</v>
      </c>
      <c r="NZO30" s="128">
        <f t="shared" si="160"/>
        <v>0</v>
      </c>
      <c r="NZP30" s="128">
        <f t="shared" si="160"/>
        <v>0</v>
      </c>
      <c r="NZQ30" s="128">
        <f t="shared" si="160"/>
        <v>0</v>
      </c>
      <c r="NZR30" s="128">
        <f t="shared" si="160"/>
        <v>0</v>
      </c>
      <c r="NZS30" s="128">
        <f t="shared" si="160"/>
        <v>0</v>
      </c>
      <c r="NZT30" s="128">
        <f t="shared" si="160"/>
        <v>0</v>
      </c>
      <c r="NZU30" s="128">
        <f t="shared" si="160"/>
        <v>0</v>
      </c>
      <c r="NZV30" s="128">
        <f t="shared" si="160"/>
        <v>0</v>
      </c>
      <c r="NZW30" s="128">
        <f t="shared" si="160"/>
        <v>0</v>
      </c>
      <c r="NZX30" s="128">
        <f t="shared" si="160"/>
        <v>0</v>
      </c>
      <c r="NZY30" s="128">
        <f t="shared" si="160"/>
        <v>0</v>
      </c>
      <c r="NZZ30" s="128">
        <f t="shared" si="160"/>
        <v>0</v>
      </c>
      <c r="OAA30" s="128">
        <f t="shared" si="160"/>
        <v>0</v>
      </c>
      <c r="OAB30" s="128">
        <f t="shared" si="160"/>
        <v>0</v>
      </c>
      <c r="OAC30" s="128">
        <f t="shared" si="160"/>
        <v>0</v>
      </c>
      <c r="OAD30" s="128">
        <f t="shared" si="160"/>
        <v>0</v>
      </c>
      <c r="OAE30" s="128">
        <f t="shared" si="160"/>
        <v>0</v>
      </c>
      <c r="OAF30" s="128">
        <f t="shared" si="160"/>
        <v>0</v>
      </c>
      <c r="OAG30" s="128">
        <f t="shared" si="160"/>
        <v>0</v>
      </c>
      <c r="OAH30" s="128">
        <f t="shared" si="160"/>
        <v>0</v>
      </c>
      <c r="OAI30" s="128">
        <f t="shared" si="160"/>
        <v>0</v>
      </c>
      <c r="OAJ30" s="128">
        <f t="shared" si="160"/>
        <v>0</v>
      </c>
      <c r="OAK30" s="128">
        <f t="shared" si="160"/>
        <v>0</v>
      </c>
      <c r="OAL30" s="128">
        <f t="shared" si="160"/>
        <v>0</v>
      </c>
      <c r="OAM30" s="128">
        <f t="shared" ref="OAM30:OCX30" si="161">SUM(OAM10:OAM29)</f>
        <v>0</v>
      </c>
      <c r="OAN30" s="128">
        <f t="shared" si="161"/>
        <v>0</v>
      </c>
      <c r="OAO30" s="128">
        <f t="shared" si="161"/>
        <v>0</v>
      </c>
      <c r="OAP30" s="128">
        <f t="shared" si="161"/>
        <v>0</v>
      </c>
      <c r="OAQ30" s="128">
        <f t="shared" si="161"/>
        <v>0</v>
      </c>
      <c r="OAR30" s="128">
        <f t="shared" si="161"/>
        <v>0</v>
      </c>
      <c r="OAS30" s="128">
        <f t="shared" si="161"/>
        <v>0</v>
      </c>
      <c r="OAT30" s="128">
        <f t="shared" si="161"/>
        <v>0</v>
      </c>
      <c r="OAU30" s="128">
        <f t="shared" si="161"/>
        <v>0</v>
      </c>
      <c r="OAV30" s="128">
        <f t="shared" si="161"/>
        <v>0</v>
      </c>
      <c r="OAW30" s="128">
        <f t="shared" si="161"/>
        <v>0</v>
      </c>
      <c r="OAX30" s="128">
        <f t="shared" si="161"/>
        <v>0</v>
      </c>
      <c r="OAY30" s="128">
        <f t="shared" si="161"/>
        <v>0</v>
      </c>
      <c r="OAZ30" s="128">
        <f t="shared" si="161"/>
        <v>0</v>
      </c>
      <c r="OBA30" s="128">
        <f t="shared" si="161"/>
        <v>0</v>
      </c>
      <c r="OBB30" s="128">
        <f t="shared" si="161"/>
        <v>0</v>
      </c>
      <c r="OBC30" s="128">
        <f t="shared" si="161"/>
        <v>0</v>
      </c>
      <c r="OBD30" s="128">
        <f t="shared" si="161"/>
        <v>0</v>
      </c>
      <c r="OBE30" s="128">
        <f t="shared" si="161"/>
        <v>0</v>
      </c>
      <c r="OBF30" s="128">
        <f t="shared" si="161"/>
        <v>0</v>
      </c>
      <c r="OBG30" s="128">
        <f t="shared" si="161"/>
        <v>0</v>
      </c>
      <c r="OBH30" s="128">
        <f t="shared" si="161"/>
        <v>0</v>
      </c>
      <c r="OBI30" s="128">
        <f t="shared" si="161"/>
        <v>0</v>
      </c>
      <c r="OBJ30" s="128">
        <f t="shared" si="161"/>
        <v>0</v>
      </c>
      <c r="OBK30" s="128">
        <f t="shared" si="161"/>
        <v>0</v>
      </c>
      <c r="OBL30" s="128">
        <f t="shared" si="161"/>
        <v>0</v>
      </c>
      <c r="OBM30" s="128">
        <f t="shared" si="161"/>
        <v>0</v>
      </c>
      <c r="OBN30" s="128">
        <f t="shared" si="161"/>
        <v>0</v>
      </c>
      <c r="OBO30" s="128">
        <f t="shared" si="161"/>
        <v>0</v>
      </c>
      <c r="OBP30" s="128">
        <f t="shared" si="161"/>
        <v>0</v>
      </c>
      <c r="OBQ30" s="128">
        <f t="shared" si="161"/>
        <v>0</v>
      </c>
      <c r="OBR30" s="128">
        <f t="shared" si="161"/>
        <v>0</v>
      </c>
      <c r="OBS30" s="128">
        <f t="shared" si="161"/>
        <v>0</v>
      </c>
      <c r="OBT30" s="128">
        <f t="shared" si="161"/>
        <v>0</v>
      </c>
      <c r="OBU30" s="128">
        <f t="shared" si="161"/>
        <v>0</v>
      </c>
      <c r="OBV30" s="128">
        <f t="shared" si="161"/>
        <v>0</v>
      </c>
      <c r="OBW30" s="128">
        <f t="shared" si="161"/>
        <v>0</v>
      </c>
      <c r="OBX30" s="128">
        <f t="shared" si="161"/>
        <v>0</v>
      </c>
      <c r="OBY30" s="128">
        <f t="shared" si="161"/>
        <v>0</v>
      </c>
      <c r="OBZ30" s="128">
        <f t="shared" si="161"/>
        <v>0</v>
      </c>
      <c r="OCA30" s="128">
        <f t="shared" si="161"/>
        <v>0</v>
      </c>
      <c r="OCB30" s="128">
        <f t="shared" si="161"/>
        <v>0</v>
      </c>
      <c r="OCC30" s="128">
        <f t="shared" si="161"/>
        <v>0</v>
      </c>
      <c r="OCD30" s="128">
        <f t="shared" si="161"/>
        <v>0</v>
      </c>
      <c r="OCE30" s="128">
        <f t="shared" si="161"/>
        <v>0</v>
      </c>
      <c r="OCF30" s="128">
        <f t="shared" si="161"/>
        <v>0</v>
      </c>
      <c r="OCG30" s="128">
        <f t="shared" si="161"/>
        <v>0</v>
      </c>
      <c r="OCH30" s="128">
        <f t="shared" si="161"/>
        <v>0</v>
      </c>
      <c r="OCI30" s="128">
        <f t="shared" si="161"/>
        <v>0</v>
      </c>
      <c r="OCJ30" s="128">
        <f t="shared" si="161"/>
        <v>0</v>
      </c>
      <c r="OCK30" s="128">
        <f t="shared" si="161"/>
        <v>0</v>
      </c>
      <c r="OCL30" s="128">
        <f t="shared" si="161"/>
        <v>0</v>
      </c>
      <c r="OCM30" s="128">
        <f t="shared" si="161"/>
        <v>0</v>
      </c>
      <c r="OCN30" s="128">
        <f t="shared" si="161"/>
        <v>0</v>
      </c>
      <c r="OCO30" s="128">
        <f t="shared" si="161"/>
        <v>0</v>
      </c>
      <c r="OCP30" s="128">
        <f t="shared" si="161"/>
        <v>0</v>
      </c>
      <c r="OCQ30" s="128">
        <f t="shared" si="161"/>
        <v>0</v>
      </c>
      <c r="OCR30" s="128">
        <f t="shared" si="161"/>
        <v>0</v>
      </c>
      <c r="OCS30" s="128">
        <f t="shared" si="161"/>
        <v>0</v>
      </c>
      <c r="OCT30" s="128">
        <f t="shared" si="161"/>
        <v>0</v>
      </c>
      <c r="OCU30" s="128">
        <f t="shared" si="161"/>
        <v>0</v>
      </c>
      <c r="OCV30" s="128">
        <f t="shared" si="161"/>
        <v>0</v>
      </c>
      <c r="OCW30" s="128">
        <f t="shared" si="161"/>
        <v>0</v>
      </c>
      <c r="OCX30" s="128">
        <f t="shared" si="161"/>
        <v>0</v>
      </c>
      <c r="OCY30" s="128">
        <f t="shared" ref="OCY30:OFJ30" si="162">SUM(OCY10:OCY29)</f>
        <v>0</v>
      </c>
      <c r="OCZ30" s="128">
        <f t="shared" si="162"/>
        <v>0</v>
      </c>
      <c r="ODA30" s="128">
        <f t="shared" si="162"/>
        <v>0</v>
      </c>
      <c r="ODB30" s="128">
        <f t="shared" si="162"/>
        <v>0</v>
      </c>
      <c r="ODC30" s="128">
        <f t="shared" si="162"/>
        <v>0</v>
      </c>
      <c r="ODD30" s="128">
        <f t="shared" si="162"/>
        <v>0</v>
      </c>
      <c r="ODE30" s="128">
        <f t="shared" si="162"/>
        <v>0</v>
      </c>
      <c r="ODF30" s="128">
        <f t="shared" si="162"/>
        <v>0</v>
      </c>
      <c r="ODG30" s="128">
        <f t="shared" si="162"/>
        <v>0</v>
      </c>
      <c r="ODH30" s="128">
        <f t="shared" si="162"/>
        <v>0</v>
      </c>
      <c r="ODI30" s="128">
        <f t="shared" si="162"/>
        <v>0</v>
      </c>
      <c r="ODJ30" s="128">
        <f t="shared" si="162"/>
        <v>0</v>
      </c>
      <c r="ODK30" s="128">
        <f t="shared" si="162"/>
        <v>0</v>
      </c>
      <c r="ODL30" s="128">
        <f t="shared" si="162"/>
        <v>0</v>
      </c>
      <c r="ODM30" s="128">
        <f t="shared" si="162"/>
        <v>0</v>
      </c>
      <c r="ODN30" s="128">
        <f t="shared" si="162"/>
        <v>0</v>
      </c>
      <c r="ODO30" s="128">
        <f t="shared" si="162"/>
        <v>0</v>
      </c>
      <c r="ODP30" s="128">
        <f t="shared" si="162"/>
        <v>0</v>
      </c>
      <c r="ODQ30" s="128">
        <f t="shared" si="162"/>
        <v>0</v>
      </c>
      <c r="ODR30" s="128">
        <f t="shared" si="162"/>
        <v>0</v>
      </c>
      <c r="ODS30" s="128">
        <f t="shared" si="162"/>
        <v>0</v>
      </c>
      <c r="ODT30" s="128">
        <f t="shared" si="162"/>
        <v>0</v>
      </c>
      <c r="ODU30" s="128">
        <f t="shared" si="162"/>
        <v>0</v>
      </c>
      <c r="ODV30" s="128">
        <f t="shared" si="162"/>
        <v>0</v>
      </c>
      <c r="ODW30" s="128">
        <f t="shared" si="162"/>
        <v>0</v>
      </c>
      <c r="ODX30" s="128">
        <f t="shared" si="162"/>
        <v>0</v>
      </c>
      <c r="ODY30" s="128">
        <f t="shared" si="162"/>
        <v>0</v>
      </c>
      <c r="ODZ30" s="128">
        <f t="shared" si="162"/>
        <v>0</v>
      </c>
      <c r="OEA30" s="128">
        <f t="shared" si="162"/>
        <v>0</v>
      </c>
      <c r="OEB30" s="128">
        <f t="shared" si="162"/>
        <v>0</v>
      </c>
      <c r="OEC30" s="128">
        <f t="shared" si="162"/>
        <v>0</v>
      </c>
      <c r="OED30" s="128">
        <f t="shared" si="162"/>
        <v>0</v>
      </c>
      <c r="OEE30" s="128">
        <f t="shared" si="162"/>
        <v>0</v>
      </c>
      <c r="OEF30" s="128">
        <f t="shared" si="162"/>
        <v>0</v>
      </c>
      <c r="OEG30" s="128">
        <f t="shared" si="162"/>
        <v>0</v>
      </c>
      <c r="OEH30" s="128">
        <f t="shared" si="162"/>
        <v>0</v>
      </c>
      <c r="OEI30" s="128">
        <f t="shared" si="162"/>
        <v>0</v>
      </c>
      <c r="OEJ30" s="128">
        <f t="shared" si="162"/>
        <v>0</v>
      </c>
      <c r="OEK30" s="128">
        <f t="shared" si="162"/>
        <v>0</v>
      </c>
      <c r="OEL30" s="128">
        <f t="shared" si="162"/>
        <v>0</v>
      </c>
      <c r="OEM30" s="128">
        <f t="shared" si="162"/>
        <v>0</v>
      </c>
      <c r="OEN30" s="128">
        <f t="shared" si="162"/>
        <v>0</v>
      </c>
      <c r="OEO30" s="128">
        <f t="shared" si="162"/>
        <v>0</v>
      </c>
      <c r="OEP30" s="128">
        <f t="shared" si="162"/>
        <v>0</v>
      </c>
      <c r="OEQ30" s="128">
        <f t="shared" si="162"/>
        <v>0</v>
      </c>
      <c r="OER30" s="128">
        <f t="shared" si="162"/>
        <v>0</v>
      </c>
      <c r="OES30" s="128">
        <f t="shared" si="162"/>
        <v>0</v>
      </c>
      <c r="OET30" s="128">
        <f t="shared" si="162"/>
        <v>0</v>
      </c>
      <c r="OEU30" s="128">
        <f t="shared" si="162"/>
        <v>0</v>
      </c>
      <c r="OEV30" s="128">
        <f t="shared" si="162"/>
        <v>0</v>
      </c>
      <c r="OEW30" s="128">
        <f t="shared" si="162"/>
        <v>0</v>
      </c>
      <c r="OEX30" s="128">
        <f t="shared" si="162"/>
        <v>0</v>
      </c>
      <c r="OEY30" s="128">
        <f t="shared" si="162"/>
        <v>0</v>
      </c>
      <c r="OEZ30" s="128">
        <f t="shared" si="162"/>
        <v>0</v>
      </c>
      <c r="OFA30" s="128">
        <f t="shared" si="162"/>
        <v>0</v>
      </c>
      <c r="OFB30" s="128">
        <f t="shared" si="162"/>
        <v>0</v>
      </c>
      <c r="OFC30" s="128">
        <f t="shared" si="162"/>
        <v>0</v>
      </c>
      <c r="OFD30" s="128">
        <f t="shared" si="162"/>
        <v>0</v>
      </c>
      <c r="OFE30" s="128">
        <f t="shared" si="162"/>
        <v>0</v>
      </c>
      <c r="OFF30" s="128">
        <f t="shared" si="162"/>
        <v>0</v>
      </c>
      <c r="OFG30" s="128">
        <f t="shared" si="162"/>
        <v>0</v>
      </c>
      <c r="OFH30" s="128">
        <f t="shared" si="162"/>
        <v>0</v>
      </c>
      <c r="OFI30" s="128">
        <f t="shared" si="162"/>
        <v>0</v>
      </c>
      <c r="OFJ30" s="128">
        <f t="shared" si="162"/>
        <v>0</v>
      </c>
      <c r="OFK30" s="128">
        <f t="shared" ref="OFK30:OHV30" si="163">SUM(OFK10:OFK29)</f>
        <v>0</v>
      </c>
      <c r="OFL30" s="128">
        <f t="shared" si="163"/>
        <v>0</v>
      </c>
      <c r="OFM30" s="128">
        <f t="shared" si="163"/>
        <v>0</v>
      </c>
      <c r="OFN30" s="128">
        <f t="shared" si="163"/>
        <v>0</v>
      </c>
      <c r="OFO30" s="128">
        <f t="shared" si="163"/>
        <v>0</v>
      </c>
      <c r="OFP30" s="128">
        <f t="shared" si="163"/>
        <v>0</v>
      </c>
      <c r="OFQ30" s="128">
        <f t="shared" si="163"/>
        <v>0</v>
      </c>
      <c r="OFR30" s="128">
        <f t="shared" si="163"/>
        <v>0</v>
      </c>
      <c r="OFS30" s="128">
        <f t="shared" si="163"/>
        <v>0</v>
      </c>
      <c r="OFT30" s="128">
        <f t="shared" si="163"/>
        <v>0</v>
      </c>
      <c r="OFU30" s="128">
        <f t="shared" si="163"/>
        <v>0</v>
      </c>
      <c r="OFV30" s="128">
        <f t="shared" si="163"/>
        <v>0</v>
      </c>
      <c r="OFW30" s="128">
        <f t="shared" si="163"/>
        <v>0</v>
      </c>
      <c r="OFX30" s="128">
        <f t="shared" si="163"/>
        <v>0</v>
      </c>
      <c r="OFY30" s="128">
        <f t="shared" si="163"/>
        <v>0</v>
      </c>
      <c r="OFZ30" s="128">
        <f t="shared" si="163"/>
        <v>0</v>
      </c>
      <c r="OGA30" s="128">
        <f t="shared" si="163"/>
        <v>0</v>
      </c>
      <c r="OGB30" s="128">
        <f t="shared" si="163"/>
        <v>0</v>
      </c>
      <c r="OGC30" s="128">
        <f t="shared" si="163"/>
        <v>0</v>
      </c>
      <c r="OGD30" s="128">
        <f t="shared" si="163"/>
        <v>0</v>
      </c>
      <c r="OGE30" s="128">
        <f t="shared" si="163"/>
        <v>0</v>
      </c>
      <c r="OGF30" s="128">
        <f t="shared" si="163"/>
        <v>0</v>
      </c>
      <c r="OGG30" s="128">
        <f t="shared" si="163"/>
        <v>0</v>
      </c>
      <c r="OGH30" s="128">
        <f t="shared" si="163"/>
        <v>0</v>
      </c>
      <c r="OGI30" s="128">
        <f t="shared" si="163"/>
        <v>0</v>
      </c>
      <c r="OGJ30" s="128">
        <f t="shared" si="163"/>
        <v>0</v>
      </c>
      <c r="OGK30" s="128">
        <f t="shared" si="163"/>
        <v>0</v>
      </c>
      <c r="OGL30" s="128">
        <f t="shared" si="163"/>
        <v>0</v>
      </c>
      <c r="OGM30" s="128">
        <f t="shared" si="163"/>
        <v>0</v>
      </c>
      <c r="OGN30" s="128">
        <f t="shared" si="163"/>
        <v>0</v>
      </c>
      <c r="OGO30" s="128">
        <f t="shared" si="163"/>
        <v>0</v>
      </c>
      <c r="OGP30" s="128">
        <f t="shared" si="163"/>
        <v>0</v>
      </c>
      <c r="OGQ30" s="128">
        <f t="shared" si="163"/>
        <v>0</v>
      </c>
      <c r="OGR30" s="128">
        <f t="shared" si="163"/>
        <v>0</v>
      </c>
      <c r="OGS30" s="128">
        <f t="shared" si="163"/>
        <v>0</v>
      </c>
      <c r="OGT30" s="128">
        <f t="shared" si="163"/>
        <v>0</v>
      </c>
      <c r="OGU30" s="128">
        <f t="shared" si="163"/>
        <v>0</v>
      </c>
      <c r="OGV30" s="128">
        <f t="shared" si="163"/>
        <v>0</v>
      </c>
      <c r="OGW30" s="128">
        <f t="shared" si="163"/>
        <v>0</v>
      </c>
      <c r="OGX30" s="128">
        <f t="shared" si="163"/>
        <v>0</v>
      </c>
      <c r="OGY30" s="128">
        <f t="shared" si="163"/>
        <v>0</v>
      </c>
      <c r="OGZ30" s="128">
        <f t="shared" si="163"/>
        <v>0</v>
      </c>
      <c r="OHA30" s="128">
        <f t="shared" si="163"/>
        <v>0</v>
      </c>
      <c r="OHB30" s="128">
        <f t="shared" si="163"/>
        <v>0</v>
      </c>
      <c r="OHC30" s="128">
        <f t="shared" si="163"/>
        <v>0</v>
      </c>
      <c r="OHD30" s="128">
        <f t="shared" si="163"/>
        <v>0</v>
      </c>
      <c r="OHE30" s="128">
        <f t="shared" si="163"/>
        <v>0</v>
      </c>
      <c r="OHF30" s="128">
        <f t="shared" si="163"/>
        <v>0</v>
      </c>
      <c r="OHG30" s="128">
        <f t="shared" si="163"/>
        <v>0</v>
      </c>
      <c r="OHH30" s="128">
        <f t="shared" si="163"/>
        <v>0</v>
      </c>
      <c r="OHI30" s="128">
        <f t="shared" si="163"/>
        <v>0</v>
      </c>
      <c r="OHJ30" s="128">
        <f t="shared" si="163"/>
        <v>0</v>
      </c>
      <c r="OHK30" s="128">
        <f t="shared" si="163"/>
        <v>0</v>
      </c>
      <c r="OHL30" s="128">
        <f t="shared" si="163"/>
        <v>0</v>
      </c>
      <c r="OHM30" s="128">
        <f t="shared" si="163"/>
        <v>0</v>
      </c>
      <c r="OHN30" s="128">
        <f t="shared" si="163"/>
        <v>0</v>
      </c>
      <c r="OHO30" s="128">
        <f t="shared" si="163"/>
        <v>0</v>
      </c>
      <c r="OHP30" s="128">
        <f t="shared" si="163"/>
        <v>0</v>
      </c>
      <c r="OHQ30" s="128">
        <f t="shared" si="163"/>
        <v>0</v>
      </c>
      <c r="OHR30" s="128">
        <f t="shared" si="163"/>
        <v>0</v>
      </c>
      <c r="OHS30" s="128">
        <f t="shared" si="163"/>
        <v>0</v>
      </c>
      <c r="OHT30" s="128">
        <f t="shared" si="163"/>
        <v>0</v>
      </c>
      <c r="OHU30" s="128">
        <f t="shared" si="163"/>
        <v>0</v>
      </c>
      <c r="OHV30" s="128">
        <f t="shared" si="163"/>
        <v>0</v>
      </c>
      <c r="OHW30" s="128">
        <f t="shared" ref="OHW30:OKH30" si="164">SUM(OHW10:OHW29)</f>
        <v>0</v>
      </c>
      <c r="OHX30" s="128">
        <f t="shared" si="164"/>
        <v>0</v>
      </c>
      <c r="OHY30" s="128">
        <f t="shared" si="164"/>
        <v>0</v>
      </c>
      <c r="OHZ30" s="128">
        <f t="shared" si="164"/>
        <v>0</v>
      </c>
      <c r="OIA30" s="128">
        <f t="shared" si="164"/>
        <v>0</v>
      </c>
      <c r="OIB30" s="128">
        <f t="shared" si="164"/>
        <v>0</v>
      </c>
      <c r="OIC30" s="128">
        <f t="shared" si="164"/>
        <v>0</v>
      </c>
      <c r="OID30" s="128">
        <f t="shared" si="164"/>
        <v>0</v>
      </c>
      <c r="OIE30" s="128">
        <f t="shared" si="164"/>
        <v>0</v>
      </c>
      <c r="OIF30" s="128">
        <f t="shared" si="164"/>
        <v>0</v>
      </c>
      <c r="OIG30" s="128">
        <f t="shared" si="164"/>
        <v>0</v>
      </c>
      <c r="OIH30" s="128">
        <f t="shared" si="164"/>
        <v>0</v>
      </c>
      <c r="OII30" s="128">
        <f t="shared" si="164"/>
        <v>0</v>
      </c>
      <c r="OIJ30" s="128">
        <f t="shared" si="164"/>
        <v>0</v>
      </c>
      <c r="OIK30" s="128">
        <f t="shared" si="164"/>
        <v>0</v>
      </c>
      <c r="OIL30" s="128">
        <f t="shared" si="164"/>
        <v>0</v>
      </c>
      <c r="OIM30" s="128">
        <f t="shared" si="164"/>
        <v>0</v>
      </c>
      <c r="OIN30" s="128">
        <f t="shared" si="164"/>
        <v>0</v>
      </c>
      <c r="OIO30" s="128">
        <f t="shared" si="164"/>
        <v>0</v>
      </c>
      <c r="OIP30" s="128">
        <f t="shared" si="164"/>
        <v>0</v>
      </c>
      <c r="OIQ30" s="128">
        <f t="shared" si="164"/>
        <v>0</v>
      </c>
      <c r="OIR30" s="128">
        <f t="shared" si="164"/>
        <v>0</v>
      </c>
      <c r="OIS30" s="128">
        <f t="shared" si="164"/>
        <v>0</v>
      </c>
      <c r="OIT30" s="128">
        <f t="shared" si="164"/>
        <v>0</v>
      </c>
      <c r="OIU30" s="128">
        <f t="shared" si="164"/>
        <v>0</v>
      </c>
      <c r="OIV30" s="128">
        <f t="shared" si="164"/>
        <v>0</v>
      </c>
      <c r="OIW30" s="128">
        <f t="shared" si="164"/>
        <v>0</v>
      </c>
      <c r="OIX30" s="128">
        <f t="shared" si="164"/>
        <v>0</v>
      </c>
      <c r="OIY30" s="128">
        <f t="shared" si="164"/>
        <v>0</v>
      </c>
      <c r="OIZ30" s="128">
        <f t="shared" si="164"/>
        <v>0</v>
      </c>
      <c r="OJA30" s="128">
        <f t="shared" si="164"/>
        <v>0</v>
      </c>
      <c r="OJB30" s="128">
        <f t="shared" si="164"/>
        <v>0</v>
      </c>
      <c r="OJC30" s="128">
        <f t="shared" si="164"/>
        <v>0</v>
      </c>
      <c r="OJD30" s="128">
        <f t="shared" si="164"/>
        <v>0</v>
      </c>
      <c r="OJE30" s="128">
        <f t="shared" si="164"/>
        <v>0</v>
      </c>
      <c r="OJF30" s="128">
        <f t="shared" si="164"/>
        <v>0</v>
      </c>
      <c r="OJG30" s="128">
        <f t="shared" si="164"/>
        <v>0</v>
      </c>
      <c r="OJH30" s="128">
        <f t="shared" si="164"/>
        <v>0</v>
      </c>
      <c r="OJI30" s="128">
        <f t="shared" si="164"/>
        <v>0</v>
      </c>
      <c r="OJJ30" s="128">
        <f t="shared" si="164"/>
        <v>0</v>
      </c>
      <c r="OJK30" s="128">
        <f t="shared" si="164"/>
        <v>0</v>
      </c>
      <c r="OJL30" s="128">
        <f t="shared" si="164"/>
        <v>0</v>
      </c>
      <c r="OJM30" s="128">
        <f t="shared" si="164"/>
        <v>0</v>
      </c>
      <c r="OJN30" s="128">
        <f t="shared" si="164"/>
        <v>0</v>
      </c>
      <c r="OJO30" s="128">
        <f t="shared" si="164"/>
        <v>0</v>
      </c>
      <c r="OJP30" s="128">
        <f t="shared" si="164"/>
        <v>0</v>
      </c>
      <c r="OJQ30" s="128">
        <f t="shared" si="164"/>
        <v>0</v>
      </c>
      <c r="OJR30" s="128">
        <f t="shared" si="164"/>
        <v>0</v>
      </c>
      <c r="OJS30" s="128">
        <f t="shared" si="164"/>
        <v>0</v>
      </c>
      <c r="OJT30" s="128">
        <f t="shared" si="164"/>
        <v>0</v>
      </c>
      <c r="OJU30" s="128">
        <f t="shared" si="164"/>
        <v>0</v>
      </c>
      <c r="OJV30" s="128">
        <f t="shared" si="164"/>
        <v>0</v>
      </c>
      <c r="OJW30" s="128">
        <f t="shared" si="164"/>
        <v>0</v>
      </c>
      <c r="OJX30" s="128">
        <f t="shared" si="164"/>
        <v>0</v>
      </c>
      <c r="OJY30" s="128">
        <f t="shared" si="164"/>
        <v>0</v>
      </c>
      <c r="OJZ30" s="128">
        <f t="shared" si="164"/>
        <v>0</v>
      </c>
      <c r="OKA30" s="128">
        <f t="shared" si="164"/>
        <v>0</v>
      </c>
      <c r="OKB30" s="128">
        <f t="shared" si="164"/>
        <v>0</v>
      </c>
      <c r="OKC30" s="128">
        <f t="shared" si="164"/>
        <v>0</v>
      </c>
      <c r="OKD30" s="128">
        <f t="shared" si="164"/>
        <v>0</v>
      </c>
      <c r="OKE30" s="128">
        <f t="shared" si="164"/>
        <v>0</v>
      </c>
      <c r="OKF30" s="128">
        <f t="shared" si="164"/>
        <v>0</v>
      </c>
      <c r="OKG30" s="128">
        <f t="shared" si="164"/>
        <v>0</v>
      </c>
      <c r="OKH30" s="128">
        <f t="shared" si="164"/>
        <v>0</v>
      </c>
      <c r="OKI30" s="128">
        <f t="shared" ref="OKI30:OMT30" si="165">SUM(OKI10:OKI29)</f>
        <v>0</v>
      </c>
      <c r="OKJ30" s="128">
        <f t="shared" si="165"/>
        <v>0</v>
      </c>
      <c r="OKK30" s="128">
        <f t="shared" si="165"/>
        <v>0</v>
      </c>
      <c r="OKL30" s="128">
        <f t="shared" si="165"/>
        <v>0</v>
      </c>
      <c r="OKM30" s="128">
        <f t="shared" si="165"/>
        <v>0</v>
      </c>
      <c r="OKN30" s="128">
        <f t="shared" si="165"/>
        <v>0</v>
      </c>
      <c r="OKO30" s="128">
        <f t="shared" si="165"/>
        <v>0</v>
      </c>
      <c r="OKP30" s="128">
        <f t="shared" si="165"/>
        <v>0</v>
      </c>
      <c r="OKQ30" s="128">
        <f t="shared" si="165"/>
        <v>0</v>
      </c>
      <c r="OKR30" s="128">
        <f t="shared" si="165"/>
        <v>0</v>
      </c>
      <c r="OKS30" s="128">
        <f t="shared" si="165"/>
        <v>0</v>
      </c>
      <c r="OKT30" s="128">
        <f t="shared" si="165"/>
        <v>0</v>
      </c>
      <c r="OKU30" s="128">
        <f t="shared" si="165"/>
        <v>0</v>
      </c>
      <c r="OKV30" s="128">
        <f t="shared" si="165"/>
        <v>0</v>
      </c>
      <c r="OKW30" s="128">
        <f t="shared" si="165"/>
        <v>0</v>
      </c>
      <c r="OKX30" s="128">
        <f t="shared" si="165"/>
        <v>0</v>
      </c>
      <c r="OKY30" s="128">
        <f t="shared" si="165"/>
        <v>0</v>
      </c>
      <c r="OKZ30" s="128">
        <f t="shared" si="165"/>
        <v>0</v>
      </c>
      <c r="OLA30" s="128">
        <f t="shared" si="165"/>
        <v>0</v>
      </c>
      <c r="OLB30" s="128">
        <f t="shared" si="165"/>
        <v>0</v>
      </c>
      <c r="OLC30" s="128">
        <f t="shared" si="165"/>
        <v>0</v>
      </c>
      <c r="OLD30" s="128">
        <f t="shared" si="165"/>
        <v>0</v>
      </c>
      <c r="OLE30" s="128">
        <f t="shared" si="165"/>
        <v>0</v>
      </c>
      <c r="OLF30" s="128">
        <f t="shared" si="165"/>
        <v>0</v>
      </c>
      <c r="OLG30" s="128">
        <f t="shared" si="165"/>
        <v>0</v>
      </c>
      <c r="OLH30" s="128">
        <f t="shared" si="165"/>
        <v>0</v>
      </c>
      <c r="OLI30" s="128">
        <f t="shared" si="165"/>
        <v>0</v>
      </c>
      <c r="OLJ30" s="128">
        <f t="shared" si="165"/>
        <v>0</v>
      </c>
      <c r="OLK30" s="128">
        <f t="shared" si="165"/>
        <v>0</v>
      </c>
      <c r="OLL30" s="128">
        <f t="shared" si="165"/>
        <v>0</v>
      </c>
      <c r="OLM30" s="128">
        <f t="shared" si="165"/>
        <v>0</v>
      </c>
      <c r="OLN30" s="128">
        <f t="shared" si="165"/>
        <v>0</v>
      </c>
      <c r="OLO30" s="128">
        <f t="shared" si="165"/>
        <v>0</v>
      </c>
      <c r="OLP30" s="128">
        <f t="shared" si="165"/>
        <v>0</v>
      </c>
      <c r="OLQ30" s="128">
        <f t="shared" si="165"/>
        <v>0</v>
      </c>
      <c r="OLR30" s="128">
        <f t="shared" si="165"/>
        <v>0</v>
      </c>
      <c r="OLS30" s="128">
        <f t="shared" si="165"/>
        <v>0</v>
      </c>
      <c r="OLT30" s="128">
        <f t="shared" si="165"/>
        <v>0</v>
      </c>
      <c r="OLU30" s="128">
        <f t="shared" si="165"/>
        <v>0</v>
      </c>
      <c r="OLV30" s="128">
        <f t="shared" si="165"/>
        <v>0</v>
      </c>
      <c r="OLW30" s="128">
        <f t="shared" si="165"/>
        <v>0</v>
      </c>
      <c r="OLX30" s="128">
        <f t="shared" si="165"/>
        <v>0</v>
      </c>
      <c r="OLY30" s="128">
        <f t="shared" si="165"/>
        <v>0</v>
      </c>
      <c r="OLZ30" s="128">
        <f t="shared" si="165"/>
        <v>0</v>
      </c>
      <c r="OMA30" s="128">
        <f t="shared" si="165"/>
        <v>0</v>
      </c>
      <c r="OMB30" s="128">
        <f t="shared" si="165"/>
        <v>0</v>
      </c>
      <c r="OMC30" s="128">
        <f t="shared" si="165"/>
        <v>0</v>
      </c>
      <c r="OMD30" s="128">
        <f t="shared" si="165"/>
        <v>0</v>
      </c>
      <c r="OME30" s="128">
        <f t="shared" si="165"/>
        <v>0</v>
      </c>
      <c r="OMF30" s="128">
        <f t="shared" si="165"/>
        <v>0</v>
      </c>
      <c r="OMG30" s="128">
        <f t="shared" si="165"/>
        <v>0</v>
      </c>
      <c r="OMH30" s="128">
        <f t="shared" si="165"/>
        <v>0</v>
      </c>
      <c r="OMI30" s="128">
        <f t="shared" si="165"/>
        <v>0</v>
      </c>
      <c r="OMJ30" s="128">
        <f t="shared" si="165"/>
        <v>0</v>
      </c>
      <c r="OMK30" s="128">
        <f t="shared" si="165"/>
        <v>0</v>
      </c>
      <c r="OML30" s="128">
        <f t="shared" si="165"/>
        <v>0</v>
      </c>
      <c r="OMM30" s="128">
        <f t="shared" si="165"/>
        <v>0</v>
      </c>
      <c r="OMN30" s="128">
        <f t="shared" si="165"/>
        <v>0</v>
      </c>
      <c r="OMO30" s="128">
        <f t="shared" si="165"/>
        <v>0</v>
      </c>
      <c r="OMP30" s="128">
        <f t="shared" si="165"/>
        <v>0</v>
      </c>
      <c r="OMQ30" s="128">
        <f t="shared" si="165"/>
        <v>0</v>
      </c>
      <c r="OMR30" s="128">
        <f t="shared" si="165"/>
        <v>0</v>
      </c>
      <c r="OMS30" s="128">
        <f t="shared" si="165"/>
        <v>0</v>
      </c>
      <c r="OMT30" s="128">
        <f t="shared" si="165"/>
        <v>0</v>
      </c>
      <c r="OMU30" s="128">
        <f t="shared" ref="OMU30:OPF30" si="166">SUM(OMU10:OMU29)</f>
        <v>0</v>
      </c>
      <c r="OMV30" s="128">
        <f t="shared" si="166"/>
        <v>0</v>
      </c>
      <c r="OMW30" s="128">
        <f t="shared" si="166"/>
        <v>0</v>
      </c>
      <c r="OMX30" s="128">
        <f t="shared" si="166"/>
        <v>0</v>
      </c>
      <c r="OMY30" s="128">
        <f t="shared" si="166"/>
        <v>0</v>
      </c>
      <c r="OMZ30" s="128">
        <f t="shared" si="166"/>
        <v>0</v>
      </c>
      <c r="ONA30" s="128">
        <f t="shared" si="166"/>
        <v>0</v>
      </c>
      <c r="ONB30" s="128">
        <f t="shared" si="166"/>
        <v>0</v>
      </c>
      <c r="ONC30" s="128">
        <f t="shared" si="166"/>
        <v>0</v>
      </c>
      <c r="OND30" s="128">
        <f t="shared" si="166"/>
        <v>0</v>
      </c>
      <c r="ONE30" s="128">
        <f t="shared" si="166"/>
        <v>0</v>
      </c>
      <c r="ONF30" s="128">
        <f t="shared" si="166"/>
        <v>0</v>
      </c>
      <c r="ONG30" s="128">
        <f t="shared" si="166"/>
        <v>0</v>
      </c>
      <c r="ONH30" s="128">
        <f t="shared" si="166"/>
        <v>0</v>
      </c>
      <c r="ONI30" s="128">
        <f t="shared" si="166"/>
        <v>0</v>
      </c>
      <c r="ONJ30" s="128">
        <f t="shared" si="166"/>
        <v>0</v>
      </c>
      <c r="ONK30" s="128">
        <f t="shared" si="166"/>
        <v>0</v>
      </c>
      <c r="ONL30" s="128">
        <f t="shared" si="166"/>
        <v>0</v>
      </c>
      <c r="ONM30" s="128">
        <f t="shared" si="166"/>
        <v>0</v>
      </c>
      <c r="ONN30" s="128">
        <f t="shared" si="166"/>
        <v>0</v>
      </c>
      <c r="ONO30" s="128">
        <f t="shared" si="166"/>
        <v>0</v>
      </c>
      <c r="ONP30" s="128">
        <f t="shared" si="166"/>
        <v>0</v>
      </c>
      <c r="ONQ30" s="128">
        <f t="shared" si="166"/>
        <v>0</v>
      </c>
      <c r="ONR30" s="128">
        <f t="shared" si="166"/>
        <v>0</v>
      </c>
      <c r="ONS30" s="128">
        <f t="shared" si="166"/>
        <v>0</v>
      </c>
      <c r="ONT30" s="128">
        <f t="shared" si="166"/>
        <v>0</v>
      </c>
      <c r="ONU30" s="128">
        <f t="shared" si="166"/>
        <v>0</v>
      </c>
      <c r="ONV30" s="128">
        <f t="shared" si="166"/>
        <v>0</v>
      </c>
      <c r="ONW30" s="128">
        <f t="shared" si="166"/>
        <v>0</v>
      </c>
      <c r="ONX30" s="128">
        <f t="shared" si="166"/>
        <v>0</v>
      </c>
      <c r="ONY30" s="128">
        <f t="shared" si="166"/>
        <v>0</v>
      </c>
      <c r="ONZ30" s="128">
        <f t="shared" si="166"/>
        <v>0</v>
      </c>
      <c r="OOA30" s="128">
        <f t="shared" si="166"/>
        <v>0</v>
      </c>
      <c r="OOB30" s="128">
        <f t="shared" si="166"/>
        <v>0</v>
      </c>
      <c r="OOC30" s="128">
        <f t="shared" si="166"/>
        <v>0</v>
      </c>
      <c r="OOD30" s="128">
        <f t="shared" si="166"/>
        <v>0</v>
      </c>
      <c r="OOE30" s="128">
        <f t="shared" si="166"/>
        <v>0</v>
      </c>
      <c r="OOF30" s="128">
        <f t="shared" si="166"/>
        <v>0</v>
      </c>
      <c r="OOG30" s="128">
        <f t="shared" si="166"/>
        <v>0</v>
      </c>
      <c r="OOH30" s="128">
        <f t="shared" si="166"/>
        <v>0</v>
      </c>
      <c r="OOI30" s="128">
        <f t="shared" si="166"/>
        <v>0</v>
      </c>
      <c r="OOJ30" s="128">
        <f t="shared" si="166"/>
        <v>0</v>
      </c>
      <c r="OOK30" s="128">
        <f t="shared" si="166"/>
        <v>0</v>
      </c>
      <c r="OOL30" s="128">
        <f t="shared" si="166"/>
        <v>0</v>
      </c>
      <c r="OOM30" s="128">
        <f t="shared" si="166"/>
        <v>0</v>
      </c>
      <c r="OON30" s="128">
        <f t="shared" si="166"/>
        <v>0</v>
      </c>
      <c r="OOO30" s="128">
        <f t="shared" si="166"/>
        <v>0</v>
      </c>
      <c r="OOP30" s="128">
        <f t="shared" si="166"/>
        <v>0</v>
      </c>
      <c r="OOQ30" s="128">
        <f t="shared" si="166"/>
        <v>0</v>
      </c>
      <c r="OOR30" s="128">
        <f t="shared" si="166"/>
        <v>0</v>
      </c>
      <c r="OOS30" s="128">
        <f t="shared" si="166"/>
        <v>0</v>
      </c>
      <c r="OOT30" s="128">
        <f t="shared" si="166"/>
        <v>0</v>
      </c>
      <c r="OOU30" s="128">
        <f t="shared" si="166"/>
        <v>0</v>
      </c>
      <c r="OOV30" s="128">
        <f t="shared" si="166"/>
        <v>0</v>
      </c>
      <c r="OOW30" s="128">
        <f t="shared" si="166"/>
        <v>0</v>
      </c>
      <c r="OOX30" s="128">
        <f t="shared" si="166"/>
        <v>0</v>
      </c>
      <c r="OOY30" s="128">
        <f t="shared" si="166"/>
        <v>0</v>
      </c>
      <c r="OOZ30" s="128">
        <f t="shared" si="166"/>
        <v>0</v>
      </c>
      <c r="OPA30" s="128">
        <f t="shared" si="166"/>
        <v>0</v>
      </c>
      <c r="OPB30" s="128">
        <f t="shared" si="166"/>
        <v>0</v>
      </c>
      <c r="OPC30" s="128">
        <f t="shared" si="166"/>
        <v>0</v>
      </c>
      <c r="OPD30" s="128">
        <f t="shared" si="166"/>
        <v>0</v>
      </c>
      <c r="OPE30" s="128">
        <f t="shared" si="166"/>
        <v>0</v>
      </c>
      <c r="OPF30" s="128">
        <f t="shared" si="166"/>
        <v>0</v>
      </c>
      <c r="OPG30" s="128">
        <f t="shared" ref="OPG30:ORR30" si="167">SUM(OPG10:OPG29)</f>
        <v>0</v>
      </c>
      <c r="OPH30" s="128">
        <f t="shared" si="167"/>
        <v>0</v>
      </c>
      <c r="OPI30" s="128">
        <f t="shared" si="167"/>
        <v>0</v>
      </c>
      <c r="OPJ30" s="128">
        <f t="shared" si="167"/>
        <v>0</v>
      </c>
      <c r="OPK30" s="128">
        <f t="shared" si="167"/>
        <v>0</v>
      </c>
      <c r="OPL30" s="128">
        <f t="shared" si="167"/>
        <v>0</v>
      </c>
      <c r="OPM30" s="128">
        <f t="shared" si="167"/>
        <v>0</v>
      </c>
      <c r="OPN30" s="128">
        <f t="shared" si="167"/>
        <v>0</v>
      </c>
      <c r="OPO30" s="128">
        <f t="shared" si="167"/>
        <v>0</v>
      </c>
      <c r="OPP30" s="128">
        <f t="shared" si="167"/>
        <v>0</v>
      </c>
      <c r="OPQ30" s="128">
        <f t="shared" si="167"/>
        <v>0</v>
      </c>
      <c r="OPR30" s="128">
        <f t="shared" si="167"/>
        <v>0</v>
      </c>
      <c r="OPS30" s="128">
        <f t="shared" si="167"/>
        <v>0</v>
      </c>
      <c r="OPT30" s="128">
        <f t="shared" si="167"/>
        <v>0</v>
      </c>
      <c r="OPU30" s="128">
        <f t="shared" si="167"/>
        <v>0</v>
      </c>
      <c r="OPV30" s="128">
        <f t="shared" si="167"/>
        <v>0</v>
      </c>
      <c r="OPW30" s="128">
        <f t="shared" si="167"/>
        <v>0</v>
      </c>
      <c r="OPX30" s="128">
        <f t="shared" si="167"/>
        <v>0</v>
      </c>
      <c r="OPY30" s="128">
        <f t="shared" si="167"/>
        <v>0</v>
      </c>
      <c r="OPZ30" s="128">
        <f t="shared" si="167"/>
        <v>0</v>
      </c>
      <c r="OQA30" s="128">
        <f t="shared" si="167"/>
        <v>0</v>
      </c>
      <c r="OQB30" s="128">
        <f t="shared" si="167"/>
        <v>0</v>
      </c>
      <c r="OQC30" s="128">
        <f t="shared" si="167"/>
        <v>0</v>
      </c>
      <c r="OQD30" s="128">
        <f t="shared" si="167"/>
        <v>0</v>
      </c>
      <c r="OQE30" s="128">
        <f t="shared" si="167"/>
        <v>0</v>
      </c>
      <c r="OQF30" s="128">
        <f t="shared" si="167"/>
        <v>0</v>
      </c>
      <c r="OQG30" s="128">
        <f t="shared" si="167"/>
        <v>0</v>
      </c>
      <c r="OQH30" s="128">
        <f t="shared" si="167"/>
        <v>0</v>
      </c>
      <c r="OQI30" s="128">
        <f t="shared" si="167"/>
        <v>0</v>
      </c>
      <c r="OQJ30" s="128">
        <f t="shared" si="167"/>
        <v>0</v>
      </c>
      <c r="OQK30" s="128">
        <f t="shared" si="167"/>
        <v>0</v>
      </c>
      <c r="OQL30" s="128">
        <f t="shared" si="167"/>
        <v>0</v>
      </c>
      <c r="OQM30" s="128">
        <f t="shared" si="167"/>
        <v>0</v>
      </c>
      <c r="OQN30" s="128">
        <f t="shared" si="167"/>
        <v>0</v>
      </c>
      <c r="OQO30" s="128">
        <f t="shared" si="167"/>
        <v>0</v>
      </c>
      <c r="OQP30" s="128">
        <f t="shared" si="167"/>
        <v>0</v>
      </c>
      <c r="OQQ30" s="128">
        <f t="shared" si="167"/>
        <v>0</v>
      </c>
      <c r="OQR30" s="128">
        <f t="shared" si="167"/>
        <v>0</v>
      </c>
      <c r="OQS30" s="128">
        <f t="shared" si="167"/>
        <v>0</v>
      </c>
      <c r="OQT30" s="128">
        <f t="shared" si="167"/>
        <v>0</v>
      </c>
      <c r="OQU30" s="128">
        <f t="shared" si="167"/>
        <v>0</v>
      </c>
      <c r="OQV30" s="128">
        <f t="shared" si="167"/>
        <v>0</v>
      </c>
      <c r="OQW30" s="128">
        <f t="shared" si="167"/>
        <v>0</v>
      </c>
      <c r="OQX30" s="128">
        <f t="shared" si="167"/>
        <v>0</v>
      </c>
      <c r="OQY30" s="128">
        <f t="shared" si="167"/>
        <v>0</v>
      </c>
      <c r="OQZ30" s="128">
        <f t="shared" si="167"/>
        <v>0</v>
      </c>
      <c r="ORA30" s="128">
        <f t="shared" si="167"/>
        <v>0</v>
      </c>
      <c r="ORB30" s="128">
        <f t="shared" si="167"/>
        <v>0</v>
      </c>
      <c r="ORC30" s="128">
        <f t="shared" si="167"/>
        <v>0</v>
      </c>
      <c r="ORD30" s="128">
        <f t="shared" si="167"/>
        <v>0</v>
      </c>
      <c r="ORE30" s="128">
        <f t="shared" si="167"/>
        <v>0</v>
      </c>
      <c r="ORF30" s="128">
        <f t="shared" si="167"/>
        <v>0</v>
      </c>
      <c r="ORG30" s="128">
        <f t="shared" si="167"/>
        <v>0</v>
      </c>
      <c r="ORH30" s="128">
        <f t="shared" si="167"/>
        <v>0</v>
      </c>
      <c r="ORI30" s="128">
        <f t="shared" si="167"/>
        <v>0</v>
      </c>
      <c r="ORJ30" s="128">
        <f t="shared" si="167"/>
        <v>0</v>
      </c>
      <c r="ORK30" s="128">
        <f t="shared" si="167"/>
        <v>0</v>
      </c>
      <c r="ORL30" s="128">
        <f t="shared" si="167"/>
        <v>0</v>
      </c>
      <c r="ORM30" s="128">
        <f t="shared" si="167"/>
        <v>0</v>
      </c>
      <c r="ORN30" s="128">
        <f t="shared" si="167"/>
        <v>0</v>
      </c>
      <c r="ORO30" s="128">
        <f t="shared" si="167"/>
        <v>0</v>
      </c>
      <c r="ORP30" s="128">
        <f t="shared" si="167"/>
        <v>0</v>
      </c>
      <c r="ORQ30" s="128">
        <f t="shared" si="167"/>
        <v>0</v>
      </c>
      <c r="ORR30" s="128">
        <f t="shared" si="167"/>
        <v>0</v>
      </c>
      <c r="ORS30" s="128">
        <f t="shared" ref="ORS30:OUD30" si="168">SUM(ORS10:ORS29)</f>
        <v>0</v>
      </c>
      <c r="ORT30" s="128">
        <f t="shared" si="168"/>
        <v>0</v>
      </c>
      <c r="ORU30" s="128">
        <f t="shared" si="168"/>
        <v>0</v>
      </c>
      <c r="ORV30" s="128">
        <f t="shared" si="168"/>
        <v>0</v>
      </c>
      <c r="ORW30" s="128">
        <f t="shared" si="168"/>
        <v>0</v>
      </c>
      <c r="ORX30" s="128">
        <f t="shared" si="168"/>
        <v>0</v>
      </c>
      <c r="ORY30" s="128">
        <f t="shared" si="168"/>
        <v>0</v>
      </c>
      <c r="ORZ30" s="128">
        <f t="shared" si="168"/>
        <v>0</v>
      </c>
      <c r="OSA30" s="128">
        <f t="shared" si="168"/>
        <v>0</v>
      </c>
      <c r="OSB30" s="128">
        <f t="shared" si="168"/>
        <v>0</v>
      </c>
      <c r="OSC30" s="128">
        <f t="shared" si="168"/>
        <v>0</v>
      </c>
      <c r="OSD30" s="128">
        <f t="shared" si="168"/>
        <v>0</v>
      </c>
      <c r="OSE30" s="128">
        <f t="shared" si="168"/>
        <v>0</v>
      </c>
      <c r="OSF30" s="128">
        <f t="shared" si="168"/>
        <v>0</v>
      </c>
      <c r="OSG30" s="128">
        <f t="shared" si="168"/>
        <v>0</v>
      </c>
      <c r="OSH30" s="128">
        <f t="shared" si="168"/>
        <v>0</v>
      </c>
      <c r="OSI30" s="128">
        <f t="shared" si="168"/>
        <v>0</v>
      </c>
      <c r="OSJ30" s="128">
        <f t="shared" si="168"/>
        <v>0</v>
      </c>
      <c r="OSK30" s="128">
        <f t="shared" si="168"/>
        <v>0</v>
      </c>
      <c r="OSL30" s="128">
        <f t="shared" si="168"/>
        <v>0</v>
      </c>
      <c r="OSM30" s="128">
        <f t="shared" si="168"/>
        <v>0</v>
      </c>
      <c r="OSN30" s="128">
        <f t="shared" si="168"/>
        <v>0</v>
      </c>
      <c r="OSO30" s="128">
        <f t="shared" si="168"/>
        <v>0</v>
      </c>
      <c r="OSP30" s="128">
        <f t="shared" si="168"/>
        <v>0</v>
      </c>
      <c r="OSQ30" s="128">
        <f t="shared" si="168"/>
        <v>0</v>
      </c>
      <c r="OSR30" s="128">
        <f t="shared" si="168"/>
        <v>0</v>
      </c>
      <c r="OSS30" s="128">
        <f t="shared" si="168"/>
        <v>0</v>
      </c>
      <c r="OST30" s="128">
        <f t="shared" si="168"/>
        <v>0</v>
      </c>
      <c r="OSU30" s="128">
        <f t="shared" si="168"/>
        <v>0</v>
      </c>
      <c r="OSV30" s="128">
        <f t="shared" si="168"/>
        <v>0</v>
      </c>
      <c r="OSW30" s="128">
        <f t="shared" si="168"/>
        <v>0</v>
      </c>
      <c r="OSX30" s="128">
        <f t="shared" si="168"/>
        <v>0</v>
      </c>
      <c r="OSY30" s="128">
        <f t="shared" si="168"/>
        <v>0</v>
      </c>
      <c r="OSZ30" s="128">
        <f t="shared" si="168"/>
        <v>0</v>
      </c>
      <c r="OTA30" s="128">
        <f t="shared" si="168"/>
        <v>0</v>
      </c>
      <c r="OTB30" s="128">
        <f t="shared" si="168"/>
        <v>0</v>
      </c>
      <c r="OTC30" s="128">
        <f t="shared" si="168"/>
        <v>0</v>
      </c>
      <c r="OTD30" s="128">
        <f t="shared" si="168"/>
        <v>0</v>
      </c>
      <c r="OTE30" s="128">
        <f t="shared" si="168"/>
        <v>0</v>
      </c>
      <c r="OTF30" s="128">
        <f t="shared" si="168"/>
        <v>0</v>
      </c>
      <c r="OTG30" s="128">
        <f t="shared" si="168"/>
        <v>0</v>
      </c>
      <c r="OTH30" s="128">
        <f t="shared" si="168"/>
        <v>0</v>
      </c>
      <c r="OTI30" s="128">
        <f t="shared" si="168"/>
        <v>0</v>
      </c>
      <c r="OTJ30" s="128">
        <f t="shared" si="168"/>
        <v>0</v>
      </c>
      <c r="OTK30" s="128">
        <f t="shared" si="168"/>
        <v>0</v>
      </c>
      <c r="OTL30" s="128">
        <f t="shared" si="168"/>
        <v>0</v>
      </c>
      <c r="OTM30" s="128">
        <f t="shared" si="168"/>
        <v>0</v>
      </c>
      <c r="OTN30" s="128">
        <f t="shared" si="168"/>
        <v>0</v>
      </c>
      <c r="OTO30" s="128">
        <f t="shared" si="168"/>
        <v>0</v>
      </c>
      <c r="OTP30" s="128">
        <f t="shared" si="168"/>
        <v>0</v>
      </c>
      <c r="OTQ30" s="128">
        <f t="shared" si="168"/>
        <v>0</v>
      </c>
      <c r="OTR30" s="128">
        <f t="shared" si="168"/>
        <v>0</v>
      </c>
      <c r="OTS30" s="128">
        <f t="shared" si="168"/>
        <v>0</v>
      </c>
      <c r="OTT30" s="128">
        <f t="shared" si="168"/>
        <v>0</v>
      </c>
      <c r="OTU30" s="128">
        <f t="shared" si="168"/>
        <v>0</v>
      </c>
      <c r="OTV30" s="128">
        <f t="shared" si="168"/>
        <v>0</v>
      </c>
      <c r="OTW30" s="128">
        <f t="shared" si="168"/>
        <v>0</v>
      </c>
      <c r="OTX30" s="128">
        <f t="shared" si="168"/>
        <v>0</v>
      </c>
      <c r="OTY30" s="128">
        <f t="shared" si="168"/>
        <v>0</v>
      </c>
      <c r="OTZ30" s="128">
        <f t="shared" si="168"/>
        <v>0</v>
      </c>
      <c r="OUA30" s="128">
        <f t="shared" si="168"/>
        <v>0</v>
      </c>
      <c r="OUB30" s="128">
        <f t="shared" si="168"/>
        <v>0</v>
      </c>
      <c r="OUC30" s="128">
        <f t="shared" si="168"/>
        <v>0</v>
      </c>
      <c r="OUD30" s="128">
        <f t="shared" si="168"/>
        <v>0</v>
      </c>
      <c r="OUE30" s="128">
        <f t="shared" ref="OUE30:OWP30" si="169">SUM(OUE10:OUE29)</f>
        <v>0</v>
      </c>
      <c r="OUF30" s="128">
        <f t="shared" si="169"/>
        <v>0</v>
      </c>
      <c r="OUG30" s="128">
        <f t="shared" si="169"/>
        <v>0</v>
      </c>
      <c r="OUH30" s="128">
        <f t="shared" si="169"/>
        <v>0</v>
      </c>
      <c r="OUI30" s="128">
        <f t="shared" si="169"/>
        <v>0</v>
      </c>
      <c r="OUJ30" s="128">
        <f t="shared" si="169"/>
        <v>0</v>
      </c>
      <c r="OUK30" s="128">
        <f t="shared" si="169"/>
        <v>0</v>
      </c>
      <c r="OUL30" s="128">
        <f t="shared" si="169"/>
        <v>0</v>
      </c>
      <c r="OUM30" s="128">
        <f t="shared" si="169"/>
        <v>0</v>
      </c>
      <c r="OUN30" s="128">
        <f t="shared" si="169"/>
        <v>0</v>
      </c>
      <c r="OUO30" s="128">
        <f t="shared" si="169"/>
        <v>0</v>
      </c>
      <c r="OUP30" s="128">
        <f t="shared" si="169"/>
        <v>0</v>
      </c>
      <c r="OUQ30" s="128">
        <f t="shared" si="169"/>
        <v>0</v>
      </c>
      <c r="OUR30" s="128">
        <f t="shared" si="169"/>
        <v>0</v>
      </c>
      <c r="OUS30" s="128">
        <f t="shared" si="169"/>
        <v>0</v>
      </c>
      <c r="OUT30" s="128">
        <f t="shared" si="169"/>
        <v>0</v>
      </c>
      <c r="OUU30" s="128">
        <f t="shared" si="169"/>
        <v>0</v>
      </c>
      <c r="OUV30" s="128">
        <f t="shared" si="169"/>
        <v>0</v>
      </c>
      <c r="OUW30" s="128">
        <f t="shared" si="169"/>
        <v>0</v>
      </c>
      <c r="OUX30" s="128">
        <f t="shared" si="169"/>
        <v>0</v>
      </c>
      <c r="OUY30" s="128">
        <f t="shared" si="169"/>
        <v>0</v>
      </c>
      <c r="OUZ30" s="128">
        <f t="shared" si="169"/>
        <v>0</v>
      </c>
      <c r="OVA30" s="128">
        <f t="shared" si="169"/>
        <v>0</v>
      </c>
      <c r="OVB30" s="128">
        <f t="shared" si="169"/>
        <v>0</v>
      </c>
      <c r="OVC30" s="128">
        <f t="shared" si="169"/>
        <v>0</v>
      </c>
      <c r="OVD30" s="128">
        <f t="shared" si="169"/>
        <v>0</v>
      </c>
      <c r="OVE30" s="128">
        <f t="shared" si="169"/>
        <v>0</v>
      </c>
      <c r="OVF30" s="128">
        <f t="shared" si="169"/>
        <v>0</v>
      </c>
      <c r="OVG30" s="128">
        <f t="shared" si="169"/>
        <v>0</v>
      </c>
      <c r="OVH30" s="128">
        <f t="shared" si="169"/>
        <v>0</v>
      </c>
      <c r="OVI30" s="128">
        <f t="shared" si="169"/>
        <v>0</v>
      </c>
      <c r="OVJ30" s="128">
        <f t="shared" si="169"/>
        <v>0</v>
      </c>
      <c r="OVK30" s="128">
        <f t="shared" si="169"/>
        <v>0</v>
      </c>
      <c r="OVL30" s="128">
        <f t="shared" si="169"/>
        <v>0</v>
      </c>
      <c r="OVM30" s="128">
        <f t="shared" si="169"/>
        <v>0</v>
      </c>
      <c r="OVN30" s="128">
        <f t="shared" si="169"/>
        <v>0</v>
      </c>
      <c r="OVO30" s="128">
        <f t="shared" si="169"/>
        <v>0</v>
      </c>
      <c r="OVP30" s="128">
        <f t="shared" si="169"/>
        <v>0</v>
      </c>
      <c r="OVQ30" s="128">
        <f t="shared" si="169"/>
        <v>0</v>
      </c>
      <c r="OVR30" s="128">
        <f t="shared" si="169"/>
        <v>0</v>
      </c>
      <c r="OVS30" s="128">
        <f t="shared" si="169"/>
        <v>0</v>
      </c>
      <c r="OVT30" s="128">
        <f t="shared" si="169"/>
        <v>0</v>
      </c>
      <c r="OVU30" s="128">
        <f t="shared" si="169"/>
        <v>0</v>
      </c>
      <c r="OVV30" s="128">
        <f t="shared" si="169"/>
        <v>0</v>
      </c>
      <c r="OVW30" s="128">
        <f t="shared" si="169"/>
        <v>0</v>
      </c>
      <c r="OVX30" s="128">
        <f t="shared" si="169"/>
        <v>0</v>
      </c>
      <c r="OVY30" s="128">
        <f t="shared" si="169"/>
        <v>0</v>
      </c>
      <c r="OVZ30" s="128">
        <f t="shared" si="169"/>
        <v>0</v>
      </c>
      <c r="OWA30" s="128">
        <f t="shared" si="169"/>
        <v>0</v>
      </c>
      <c r="OWB30" s="128">
        <f t="shared" si="169"/>
        <v>0</v>
      </c>
      <c r="OWC30" s="128">
        <f t="shared" si="169"/>
        <v>0</v>
      </c>
      <c r="OWD30" s="128">
        <f t="shared" si="169"/>
        <v>0</v>
      </c>
      <c r="OWE30" s="128">
        <f t="shared" si="169"/>
        <v>0</v>
      </c>
      <c r="OWF30" s="128">
        <f t="shared" si="169"/>
        <v>0</v>
      </c>
      <c r="OWG30" s="128">
        <f t="shared" si="169"/>
        <v>0</v>
      </c>
      <c r="OWH30" s="128">
        <f t="shared" si="169"/>
        <v>0</v>
      </c>
      <c r="OWI30" s="128">
        <f t="shared" si="169"/>
        <v>0</v>
      </c>
      <c r="OWJ30" s="128">
        <f t="shared" si="169"/>
        <v>0</v>
      </c>
      <c r="OWK30" s="128">
        <f t="shared" si="169"/>
        <v>0</v>
      </c>
      <c r="OWL30" s="128">
        <f t="shared" si="169"/>
        <v>0</v>
      </c>
      <c r="OWM30" s="128">
        <f t="shared" si="169"/>
        <v>0</v>
      </c>
      <c r="OWN30" s="128">
        <f t="shared" si="169"/>
        <v>0</v>
      </c>
      <c r="OWO30" s="128">
        <f t="shared" si="169"/>
        <v>0</v>
      </c>
      <c r="OWP30" s="128">
        <f t="shared" si="169"/>
        <v>0</v>
      </c>
      <c r="OWQ30" s="128">
        <f t="shared" ref="OWQ30:OZB30" si="170">SUM(OWQ10:OWQ29)</f>
        <v>0</v>
      </c>
      <c r="OWR30" s="128">
        <f t="shared" si="170"/>
        <v>0</v>
      </c>
      <c r="OWS30" s="128">
        <f t="shared" si="170"/>
        <v>0</v>
      </c>
      <c r="OWT30" s="128">
        <f t="shared" si="170"/>
        <v>0</v>
      </c>
      <c r="OWU30" s="128">
        <f t="shared" si="170"/>
        <v>0</v>
      </c>
      <c r="OWV30" s="128">
        <f t="shared" si="170"/>
        <v>0</v>
      </c>
      <c r="OWW30" s="128">
        <f t="shared" si="170"/>
        <v>0</v>
      </c>
      <c r="OWX30" s="128">
        <f t="shared" si="170"/>
        <v>0</v>
      </c>
      <c r="OWY30" s="128">
        <f t="shared" si="170"/>
        <v>0</v>
      </c>
      <c r="OWZ30" s="128">
        <f t="shared" si="170"/>
        <v>0</v>
      </c>
      <c r="OXA30" s="128">
        <f t="shared" si="170"/>
        <v>0</v>
      </c>
      <c r="OXB30" s="128">
        <f t="shared" si="170"/>
        <v>0</v>
      </c>
      <c r="OXC30" s="128">
        <f t="shared" si="170"/>
        <v>0</v>
      </c>
      <c r="OXD30" s="128">
        <f t="shared" si="170"/>
        <v>0</v>
      </c>
      <c r="OXE30" s="128">
        <f t="shared" si="170"/>
        <v>0</v>
      </c>
      <c r="OXF30" s="128">
        <f t="shared" si="170"/>
        <v>0</v>
      </c>
      <c r="OXG30" s="128">
        <f t="shared" si="170"/>
        <v>0</v>
      </c>
      <c r="OXH30" s="128">
        <f t="shared" si="170"/>
        <v>0</v>
      </c>
      <c r="OXI30" s="128">
        <f t="shared" si="170"/>
        <v>0</v>
      </c>
      <c r="OXJ30" s="128">
        <f t="shared" si="170"/>
        <v>0</v>
      </c>
      <c r="OXK30" s="128">
        <f t="shared" si="170"/>
        <v>0</v>
      </c>
      <c r="OXL30" s="128">
        <f t="shared" si="170"/>
        <v>0</v>
      </c>
      <c r="OXM30" s="128">
        <f t="shared" si="170"/>
        <v>0</v>
      </c>
      <c r="OXN30" s="128">
        <f t="shared" si="170"/>
        <v>0</v>
      </c>
      <c r="OXO30" s="128">
        <f t="shared" si="170"/>
        <v>0</v>
      </c>
      <c r="OXP30" s="128">
        <f t="shared" si="170"/>
        <v>0</v>
      </c>
      <c r="OXQ30" s="128">
        <f t="shared" si="170"/>
        <v>0</v>
      </c>
      <c r="OXR30" s="128">
        <f t="shared" si="170"/>
        <v>0</v>
      </c>
      <c r="OXS30" s="128">
        <f t="shared" si="170"/>
        <v>0</v>
      </c>
      <c r="OXT30" s="128">
        <f t="shared" si="170"/>
        <v>0</v>
      </c>
      <c r="OXU30" s="128">
        <f t="shared" si="170"/>
        <v>0</v>
      </c>
      <c r="OXV30" s="128">
        <f t="shared" si="170"/>
        <v>0</v>
      </c>
      <c r="OXW30" s="128">
        <f t="shared" si="170"/>
        <v>0</v>
      </c>
      <c r="OXX30" s="128">
        <f t="shared" si="170"/>
        <v>0</v>
      </c>
      <c r="OXY30" s="128">
        <f t="shared" si="170"/>
        <v>0</v>
      </c>
      <c r="OXZ30" s="128">
        <f t="shared" si="170"/>
        <v>0</v>
      </c>
      <c r="OYA30" s="128">
        <f t="shared" si="170"/>
        <v>0</v>
      </c>
      <c r="OYB30" s="128">
        <f t="shared" si="170"/>
        <v>0</v>
      </c>
      <c r="OYC30" s="128">
        <f t="shared" si="170"/>
        <v>0</v>
      </c>
      <c r="OYD30" s="128">
        <f t="shared" si="170"/>
        <v>0</v>
      </c>
      <c r="OYE30" s="128">
        <f t="shared" si="170"/>
        <v>0</v>
      </c>
      <c r="OYF30" s="128">
        <f t="shared" si="170"/>
        <v>0</v>
      </c>
      <c r="OYG30" s="128">
        <f t="shared" si="170"/>
        <v>0</v>
      </c>
      <c r="OYH30" s="128">
        <f t="shared" si="170"/>
        <v>0</v>
      </c>
      <c r="OYI30" s="128">
        <f t="shared" si="170"/>
        <v>0</v>
      </c>
      <c r="OYJ30" s="128">
        <f t="shared" si="170"/>
        <v>0</v>
      </c>
      <c r="OYK30" s="128">
        <f t="shared" si="170"/>
        <v>0</v>
      </c>
      <c r="OYL30" s="128">
        <f t="shared" si="170"/>
        <v>0</v>
      </c>
      <c r="OYM30" s="128">
        <f t="shared" si="170"/>
        <v>0</v>
      </c>
      <c r="OYN30" s="128">
        <f t="shared" si="170"/>
        <v>0</v>
      </c>
      <c r="OYO30" s="128">
        <f t="shared" si="170"/>
        <v>0</v>
      </c>
      <c r="OYP30" s="128">
        <f t="shared" si="170"/>
        <v>0</v>
      </c>
      <c r="OYQ30" s="128">
        <f t="shared" si="170"/>
        <v>0</v>
      </c>
      <c r="OYR30" s="128">
        <f t="shared" si="170"/>
        <v>0</v>
      </c>
      <c r="OYS30" s="128">
        <f t="shared" si="170"/>
        <v>0</v>
      </c>
      <c r="OYT30" s="128">
        <f t="shared" si="170"/>
        <v>0</v>
      </c>
      <c r="OYU30" s="128">
        <f t="shared" si="170"/>
        <v>0</v>
      </c>
      <c r="OYV30" s="128">
        <f t="shared" si="170"/>
        <v>0</v>
      </c>
      <c r="OYW30" s="128">
        <f t="shared" si="170"/>
        <v>0</v>
      </c>
      <c r="OYX30" s="128">
        <f t="shared" si="170"/>
        <v>0</v>
      </c>
      <c r="OYY30" s="128">
        <f t="shared" si="170"/>
        <v>0</v>
      </c>
      <c r="OYZ30" s="128">
        <f t="shared" si="170"/>
        <v>0</v>
      </c>
      <c r="OZA30" s="128">
        <f t="shared" si="170"/>
        <v>0</v>
      </c>
      <c r="OZB30" s="128">
        <f t="shared" si="170"/>
        <v>0</v>
      </c>
      <c r="OZC30" s="128">
        <f t="shared" ref="OZC30:PBN30" si="171">SUM(OZC10:OZC29)</f>
        <v>0</v>
      </c>
      <c r="OZD30" s="128">
        <f t="shared" si="171"/>
        <v>0</v>
      </c>
      <c r="OZE30" s="128">
        <f t="shared" si="171"/>
        <v>0</v>
      </c>
      <c r="OZF30" s="128">
        <f t="shared" si="171"/>
        <v>0</v>
      </c>
      <c r="OZG30" s="128">
        <f t="shared" si="171"/>
        <v>0</v>
      </c>
      <c r="OZH30" s="128">
        <f t="shared" si="171"/>
        <v>0</v>
      </c>
      <c r="OZI30" s="128">
        <f t="shared" si="171"/>
        <v>0</v>
      </c>
      <c r="OZJ30" s="128">
        <f t="shared" si="171"/>
        <v>0</v>
      </c>
      <c r="OZK30" s="128">
        <f t="shared" si="171"/>
        <v>0</v>
      </c>
      <c r="OZL30" s="128">
        <f t="shared" si="171"/>
        <v>0</v>
      </c>
      <c r="OZM30" s="128">
        <f t="shared" si="171"/>
        <v>0</v>
      </c>
      <c r="OZN30" s="128">
        <f t="shared" si="171"/>
        <v>0</v>
      </c>
      <c r="OZO30" s="128">
        <f t="shared" si="171"/>
        <v>0</v>
      </c>
      <c r="OZP30" s="128">
        <f t="shared" si="171"/>
        <v>0</v>
      </c>
      <c r="OZQ30" s="128">
        <f t="shared" si="171"/>
        <v>0</v>
      </c>
      <c r="OZR30" s="128">
        <f t="shared" si="171"/>
        <v>0</v>
      </c>
      <c r="OZS30" s="128">
        <f t="shared" si="171"/>
        <v>0</v>
      </c>
      <c r="OZT30" s="128">
        <f t="shared" si="171"/>
        <v>0</v>
      </c>
      <c r="OZU30" s="128">
        <f t="shared" si="171"/>
        <v>0</v>
      </c>
      <c r="OZV30" s="128">
        <f t="shared" si="171"/>
        <v>0</v>
      </c>
      <c r="OZW30" s="128">
        <f t="shared" si="171"/>
        <v>0</v>
      </c>
      <c r="OZX30" s="128">
        <f t="shared" si="171"/>
        <v>0</v>
      </c>
      <c r="OZY30" s="128">
        <f t="shared" si="171"/>
        <v>0</v>
      </c>
      <c r="OZZ30" s="128">
        <f t="shared" si="171"/>
        <v>0</v>
      </c>
      <c r="PAA30" s="128">
        <f t="shared" si="171"/>
        <v>0</v>
      </c>
      <c r="PAB30" s="128">
        <f t="shared" si="171"/>
        <v>0</v>
      </c>
      <c r="PAC30" s="128">
        <f t="shared" si="171"/>
        <v>0</v>
      </c>
      <c r="PAD30" s="128">
        <f t="shared" si="171"/>
        <v>0</v>
      </c>
      <c r="PAE30" s="128">
        <f t="shared" si="171"/>
        <v>0</v>
      </c>
      <c r="PAF30" s="128">
        <f t="shared" si="171"/>
        <v>0</v>
      </c>
      <c r="PAG30" s="128">
        <f t="shared" si="171"/>
        <v>0</v>
      </c>
      <c r="PAH30" s="128">
        <f t="shared" si="171"/>
        <v>0</v>
      </c>
      <c r="PAI30" s="128">
        <f t="shared" si="171"/>
        <v>0</v>
      </c>
      <c r="PAJ30" s="128">
        <f t="shared" si="171"/>
        <v>0</v>
      </c>
      <c r="PAK30" s="128">
        <f t="shared" si="171"/>
        <v>0</v>
      </c>
      <c r="PAL30" s="128">
        <f t="shared" si="171"/>
        <v>0</v>
      </c>
      <c r="PAM30" s="128">
        <f t="shared" si="171"/>
        <v>0</v>
      </c>
      <c r="PAN30" s="128">
        <f t="shared" si="171"/>
        <v>0</v>
      </c>
      <c r="PAO30" s="128">
        <f t="shared" si="171"/>
        <v>0</v>
      </c>
      <c r="PAP30" s="128">
        <f t="shared" si="171"/>
        <v>0</v>
      </c>
      <c r="PAQ30" s="128">
        <f t="shared" si="171"/>
        <v>0</v>
      </c>
      <c r="PAR30" s="128">
        <f t="shared" si="171"/>
        <v>0</v>
      </c>
      <c r="PAS30" s="128">
        <f t="shared" si="171"/>
        <v>0</v>
      </c>
      <c r="PAT30" s="128">
        <f t="shared" si="171"/>
        <v>0</v>
      </c>
      <c r="PAU30" s="128">
        <f t="shared" si="171"/>
        <v>0</v>
      </c>
      <c r="PAV30" s="128">
        <f t="shared" si="171"/>
        <v>0</v>
      </c>
      <c r="PAW30" s="128">
        <f t="shared" si="171"/>
        <v>0</v>
      </c>
      <c r="PAX30" s="128">
        <f t="shared" si="171"/>
        <v>0</v>
      </c>
      <c r="PAY30" s="128">
        <f t="shared" si="171"/>
        <v>0</v>
      </c>
      <c r="PAZ30" s="128">
        <f t="shared" si="171"/>
        <v>0</v>
      </c>
      <c r="PBA30" s="128">
        <f t="shared" si="171"/>
        <v>0</v>
      </c>
      <c r="PBB30" s="128">
        <f t="shared" si="171"/>
        <v>0</v>
      </c>
      <c r="PBC30" s="128">
        <f t="shared" si="171"/>
        <v>0</v>
      </c>
      <c r="PBD30" s="128">
        <f t="shared" si="171"/>
        <v>0</v>
      </c>
      <c r="PBE30" s="128">
        <f t="shared" si="171"/>
        <v>0</v>
      </c>
      <c r="PBF30" s="128">
        <f t="shared" si="171"/>
        <v>0</v>
      </c>
      <c r="PBG30" s="128">
        <f t="shared" si="171"/>
        <v>0</v>
      </c>
      <c r="PBH30" s="128">
        <f t="shared" si="171"/>
        <v>0</v>
      </c>
      <c r="PBI30" s="128">
        <f t="shared" si="171"/>
        <v>0</v>
      </c>
      <c r="PBJ30" s="128">
        <f t="shared" si="171"/>
        <v>0</v>
      </c>
      <c r="PBK30" s="128">
        <f t="shared" si="171"/>
        <v>0</v>
      </c>
      <c r="PBL30" s="128">
        <f t="shared" si="171"/>
        <v>0</v>
      </c>
      <c r="PBM30" s="128">
        <f t="shared" si="171"/>
        <v>0</v>
      </c>
      <c r="PBN30" s="128">
        <f t="shared" si="171"/>
        <v>0</v>
      </c>
      <c r="PBO30" s="128">
        <f t="shared" ref="PBO30:PDZ30" si="172">SUM(PBO10:PBO29)</f>
        <v>0</v>
      </c>
      <c r="PBP30" s="128">
        <f t="shared" si="172"/>
        <v>0</v>
      </c>
      <c r="PBQ30" s="128">
        <f t="shared" si="172"/>
        <v>0</v>
      </c>
      <c r="PBR30" s="128">
        <f t="shared" si="172"/>
        <v>0</v>
      </c>
      <c r="PBS30" s="128">
        <f t="shared" si="172"/>
        <v>0</v>
      </c>
      <c r="PBT30" s="128">
        <f t="shared" si="172"/>
        <v>0</v>
      </c>
      <c r="PBU30" s="128">
        <f t="shared" si="172"/>
        <v>0</v>
      </c>
      <c r="PBV30" s="128">
        <f t="shared" si="172"/>
        <v>0</v>
      </c>
      <c r="PBW30" s="128">
        <f t="shared" si="172"/>
        <v>0</v>
      </c>
      <c r="PBX30" s="128">
        <f t="shared" si="172"/>
        <v>0</v>
      </c>
      <c r="PBY30" s="128">
        <f t="shared" si="172"/>
        <v>0</v>
      </c>
      <c r="PBZ30" s="128">
        <f t="shared" si="172"/>
        <v>0</v>
      </c>
      <c r="PCA30" s="128">
        <f t="shared" si="172"/>
        <v>0</v>
      </c>
      <c r="PCB30" s="128">
        <f t="shared" si="172"/>
        <v>0</v>
      </c>
      <c r="PCC30" s="128">
        <f t="shared" si="172"/>
        <v>0</v>
      </c>
      <c r="PCD30" s="128">
        <f t="shared" si="172"/>
        <v>0</v>
      </c>
      <c r="PCE30" s="128">
        <f t="shared" si="172"/>
        <v>0</v>
      </c>
      <c r="PCF30" s="128">
        <f t="shared" si="172"/>
        <v>0</v>
      </c>
      <c r="PCG30" s="128">
        <f t="shared" si="172"/>
        <v>0</v>
      </c>
      <c r="PCH30" s="128">
        <f t="shared" si="172"/>
        <v>0</v>
      </c>
      <c r="PCI30" s="128">
        <f t="shared" si="172"/>
        <v>0</v>
      </c>
      <c r="PCJ30" s="128">
        <f t="shared" si="172"/>
        <v>0</v>
      </c>
      <c r="PCK30" s="128">
        <f t="shared" si="172"/>
        <v>0</v>
      </c>
      <c r="PCL30" s="128">
        <f t="shared" si="172"/>
        <v>0</v>
      </c>
      <c r="PCM30" s="128">
        <f t="shared" si="172"/>
        <v>0</v>
      </c>
      <c r="PCN30" s="128">
        <f t="shared" si="172"/>
        <v>0</v>
      </c>
      <c r="PCO30" s="128">
        <f t="shared" si="172"/>
        <v>0</v>
      </c>
      <c r="PCP30" s="128">
        <f t="shared" si="172"/>
        <v>0</v>
      </c>
      <c r="PCQ30" s="128">
        <f t="shared" si="172"/>
        <v>0</v>
      </c>
      <c r="PCR30" s="128">
        <f t="shared" si="172"/>
        <v>0</v>
      </c>
      <c r="PCS30" s="128">
        <f t="shared" si="172"/>
        <v>0</v>
      </c>
      <c r="PCT30" s="128">
        <f t="shared" si="172"/>
        <v>0</v>
      </c>
      <c r="PCU30" s="128">
        <f t="shared" si="172"/>
        <v>0</v>
      </c>
      <c r="PCV30" s="128">
        <f t="shared" si="172"/>
        <v>0</v>
      </c>
      <c r="PCW30" s="128">
        <f t="shared" si="172"/>
        <v>0</v>
      </c>
      <c r="PCX30" s="128">
        <f t="shared" si="172"/>
        <v>0</v>
      </c>
      <c r="PCY30" s="128">
        <f t="shared" si="172"/>
        <v>0</v>
      </c>
      <c r="PCZ30" s="128">
        <f t="shared" si="172"/>
        <v>0</v>
      </c>
      <c r="PDA30" s="128">
        <f t="shared" si="172"/>
        <v>0</v>
      </c>
      <c r="PDB30" s="128">
        <f t="shared" si="172"/>
        <v>0</v>
      </c>
      <c r="PDC30" s="128">
        <f t="shared" si="172"/>
        <v>0</v>
      </c>
      <c r="PDD30" s="128">
        <f t="shared" si="172"/>
        <v>0</v>
      </c>
      <c r="PDE30" s="128">
        <f t="shared" si="172"/>
        <v>0</v>
      </c>
      <c r="PDF30" s="128">
        <f t="shared" si="172"/>
        <v>0</v>
      </c>
      <c r="PDG30" s="128">
        <f t="shared" si="172"/>
        <v>0</v>
      </c>
      <c r="PDH30" s="128">
        <f t="shared" si="172"/>
        <v>0</v>
      </c>
      <c r="PDI30" s="128">
        <f t="shared" si="172"/>
        <v>0</v>
      </c>
      <c r="PDJ30" s="128">
        <f t="shared" si="172"/>
        <v>0</v>
      </c>
      <c r="PDK30" s="128">
        <f t="shared" si="172"/>
        <v>0</v>
      </c>
      <c r="PDL30" s="128">
        <f t="shared" si="172"/>
        <v>0</v>
      </c>
      <c r="PDM30" s="128">
        <f t="shared" si="172"/>
        <v>0</v>
      </c>
      <c r="PDN30" s="128">
        <f t="shared" si="172"/>
        <v>0</v>
      </c>
      <c r="PDO30" s="128">
        <f t="shared" si="172"/>
        <v>0</v>
      </c>
      <c r="PDP30" s="128">
        <f t="shared" si="172"/>
        <v>0</v>
      </c>
      <c r="PDQ30" s="128">
        <f t="shared" si="172"/>
        <v>0</v>
      </c>
      <c r="PDR30" s="128">
        <f t="shared" si="172"/>
        <v>0</v>
      </c>
      <c r="PDS30" s="128">
        <f t="shared" si="172"/>
        <v>0</v>
      </c>
      <c r="PDT30" s="128">
        <f t="shared" si="172"/>
        <v>0</v>
      </c>
      <c r="PDU30" s="128">
        <f t="shared" si="172"/>
        <v>0</v>
      </c>
      <c r="PDV30" s="128">
        <f t="shared" si="172"/>
        <v>0</v>
      </c>
      <c r="PDW30" s="128">
        <f t="shared" si="172"/>
        <v>0</v>
      </c>
      <c r="PDX30" s="128">
        <f t="shared" si="172"/>
        <v>0</v>
      </c>
      <c r="PDY30" s="128">
        <f t="shared" si="172"/>
        <v>0</v>
      </c>
      <c r="PDZ30" s="128">
        <f t="shared" si="172"/>
        <v>0</v>
      </c>
      <c r="PEA30" s="128">
        <f t="shared" ref="PEA30:PGL30" si="173">SUM(PEA10:PEA29)</f>
        <v>0</v>
      </c>
      <c r="PEB30" s="128">
        <f t="shared" si="173"/>
        <v>0</v>
      </c>
      <c r="PEC30" s="128">
        <f t="shared" si="173"/>
        <v>0</v>
      </c>
      <c r="PED30" s="128">
        <f t="shared" si="173"/>
        <v>0</v>
      </c>
      <c r="PEE30" s="128">
        <f t="shared" si="173"/>
        <v>0</v>
      </c>
      <c r="PEF30" s="128">
        <f t="shared" si="173"/>
        <v>0</v>
      </c>
      <c r="PEG30" s="128">
        <f t="shared" si="173"/>
        <v>0</v>
      </c>
      <c r="PEH30" s="128">
        <f t="shared" si="173"/>
        <v>0</v>
      </c>
      <c r="PEI30" s="128">
        <f t="shared" si="173"/>
        <v>0</v>
      </c>
      <c r="PEJ30" s="128">
        <f t="shared" si="173"/>
        <v>0</v>
      </c>
      <c r="PEK30" s="128">
        <f t="shared" si="173"/>
        <v>0</v>
      </c>
      <c r="PEL30" s="128">
        <f t="shared" si="173"/>
        <v>0</v>
      </c>
      <c r="PEM30" s="128">
        <f t="shared" si="173"/>
        <v>0</v>
      </c>
      <c r="PEN30" s="128">
        <f t="shared" si="173"/>
        <v>0</v>
      </c>
      <c r="PEO30" s="128">
        <f t="shared" si="173"/>
        <v>0</v>
      </c>
      <c r="PEP30" s="128">
        <f t="shared" si="173"/>
        <v>0</v>
      </c>
      <c r="PEQ30" s="128">
        <f t="shared" si="173"/>
        <v>0</v>
      </c>
      <c r="PER30" s="128">
        <f t="shared" si="173"/>
        <v>0</v>
      </c>
      <c r="PES30" s="128">
        <f t="shared" si="173"/>
        <v>0</v>
      </c>
      <c r="PET30" s="128">
        <f t="shared" si="173"/>
        <v>0</v>
      </c>
      <c r="PEU30" s="128">
        <f t="shared" si="173"/>
        <v>0</v>
      </c>
      <c r="PEV30" s="128">
        <f t="shared" si="173"/>
        <v>0</v>
      </c>
      <c r="PEW30" s="128">
        <f t="shared" si="173"/>
        <v>0</v>
      </c>
      <c r="PEX30" s="128">
        <f t="shared" si="173"/>
        <v>0</v>
      </c>
      <c r="PEY30" s="128">
        <f t="shared" si="173"/>
        <v>0</v>
      </c>
      <c r="PEZ30" s="128">
        <f t="shared" si="173"/>
        <v>0</v>
      </c>
      <c r="PFA30" s="128">
        <f t="shared" si="173"/>
        <v>0</v>
      </c>
      <c r="PFB30" s="128">
        <f t="shared" si="173"/>
        <v>0</v>
      </c>
      <c r="PFC30" s="128">
        <f t="shared" si="173"/>
        <v>0</v>
      </c>
      <c r="PFD30" s="128">
        <f t="shared" si="173"/>
        <v>0</v>
      </c>
      <c r="PFE30" s="128">
        <f t="shared" si="173"/>
        <v>0</v>
      </c>
      <c r="PFF30" s="128">
        <f t="shared" si="173"/>
        <v>0</v>
      </c>
      <c r="PFG30" s="128">
        <f t="shared" si="173"/>
        <v>0</v>
      </c>
      <c r="PFH30" s="128">
        <f t="shared" si="173"/>
        <v>0</v>
      </c>
      <c r="PFI30" s="128">
        <f t="shared" si="173"/>
        <v>0</v>
      </c>
      <c r="PFJ30" s="128">
        <f t="shared" si="173"/>
        <v>0</v>
      </c>
      <c r="PFK30" s="128">
        <f t="shared" si="173"/>
        <v>0</v>
      </c>
      <c r="PFL30" s="128">
        <f t="shared" si="173"/>
        <v>0</v>
      </c>
      <c r="PFM30" s="128">
        <f t="shared" si="173"/>
        <v>0</v>
      </c>
      <c r="PFN30" s="128">
        <f t="shared" si="173"/>
        <v>0</v>
      </c>
      <c r="PFO30" s="128">
        <f t="shared" si="173"/>
        <v>0</v>
      </c>
      <c r="PFP30" s="128">
        <f t="shared" si="173"/>
        <v>0</v>
      </c>
      <c r="PFQ30" s="128">
        <f t="shared" si="173"/>
        <v>0</v>
      </c>
      <c r="PFR30" s="128">
        <f t="shared" si="173"/>
        <v>0</v>
      </c>
      <c r="PFS30" s="128">
        <f t="shared" si="173"/>
        <v>0</v>
      </c>
      <c r="PFT30" s="128">
        <f t="shared" si="173"/>
        <v>0</v>
      </c>
      <c r="PFU30" s="128">
        <f t="shared" si="173"/>
        <v>0</v>
      </c>
      <c r="PFV30" s="128">
        <f t="shared" si="173"/>
        <v>0</v>
      </c>
      <c r="PFW30" s="128">
        <f t="shared" si="173"/>
        <v>0</v>
      </c>
      <c r="PFX30" s="128">
        <f t="shared" si="173"/>
        <v>0</v>
      </c>
      <c r="PFY30" s="128">
        <f t="shared" si="173"/>
        <v>0</v>
      </c>
      <c r="PFZ30" s="128">
        <f t="shared" si="173"/>
        <v>0</v>
      </c>
      <c r="PGA30" s="128">
        <f t="shared" si="173"/>
        <v>0</v>
      </c>
      <c r="PGB30" s="128">
        <f t="shared" si="173"/>
        <v>0</v>
      </c>
      <c r="PGC30" s="128">
        <f t="shared" si="173"/>
        <v>0</v>
      </c>
      <c r="PGD30" s="128">
        <f t="shared" si="173"/>
        <v>0</v>
      </c>
      <c r="PGE30" s="128">
        <f t="shared" si="173"/>
        <v>0</v>
      </c>
      <c r="PGF30" s="128">
        <f t="shared" si="173"/>
        <v>0</v>
      </c>
      <c r="PGG30" s="128">
        <f t="shared" si="173"/>
        <v>0</v>
      </c>
      <c r="PGH30" s="128">
        <f t="shared" si="173"/>
        <v>0</v>
      </c>
      <c r="PGI30" s="128">
        <f t="shared" si="173"/>
        <v>0</v>
      </c>
      <c r="PGJ30" s="128">
        <f t="shared" si="173"/>
        <v>0</v>
      </c>
      <c r="PGK30" s="128">
        <f t="shared" si="173"/>
        <v>0</v>
      </c>
      <c r="PGL30" s="128">
        <f t="shared" si="173"/>
        <v>0</v>
      </c>
      <c r="PGM30" s="128">
        <f t="shared" ref="PGM30:PIX30" si="174">SUM(PGM10:PGM29)</f>
        <v>0</v>
      </c>
      <c r="PGN30" s="128">
        <f t="shared" si="174"/>
        <v>0</v>
      </c>
      <c r="PGO30" s="128">
        <f t="shared" si="174"/>
        <v>0</v>
      </c>
      <c r="PGP30" s="128">
        <f t="shared" si="174"/>
        <v>0</v>
      </c>
      <c r="PGQ30" s="128">
        <f t="shared" si="174"/>
        <v>0</v>
      </c>
      <c r="PGR30" s="128">
        <f t="shared" si="174"/>
        <v>0</v>
      </c>
      <c r="PGS30" s="128">
        <f t="shared" si="174"/>
        <v>0</v>
      </c>
      <c r="PGT30" s="128">
        <f t="shared" si="174"/>
        <v>0</v>
      </c>
      <c r="PGU30" s="128">
        <f t="shared" si="174"/>
        <v>0</v>
      </c>
      <c r="PGV30" s="128">
        <f t="shared" si="174"/>
        <v>0</v>
      </c>
      <c r="PGW30" s="128">
        <f t="shared" si="174"/>
        <v>0</v>
      </c>
      <c r="PGX30" s="128">
        <f t="shared" si="174"/>
        <v>0</v>
      </c>
      <c r="PGY30" s="128">
        <f t="shared" si="174"/>
        <v>0</v>
      </c>
      <c r="PGZ30" s="128">
        <f t="shared" si="174"/>
        <v>0</v>
      </c>
      <c r="PHA30" s="128">
        <f t="shared" si="174"/>
        <v>0</v>
      </c>
      <c r="PHB30" s="128">
        <f t="shared" si="174"/>
        <v>0</v>
      </c>
      <c r="PHC30" s="128">
        <f t="shared" si="174"/>
        <v>0</v>
      </c>
      <c r="PHD30" s="128">
        <f t="shared" si="174"/>
        <v>0</v>
      </c>
      <c r="PHE30" s="128">
        <f t="shared" si="174"/>
        <v>0</v>
      </c>
      <c r="PHF30" s="128">
        <f t="shared" si="174"/>
        <v>0</v>
      </c>
      <c r="PHG30" s="128">
        <f t="shared" si="174"/>
        <v>0</v>
      </c>
      <c r="PHH30" s="128">
        <f t="shared" si="174"/>
        <v>0</v>
      </c>
      <c r="PHI30" s="128">
        <f t="shared" si="174"/>
        <v>0</v>
      </c>
      <c r="PHJ30" s="128">
        <f t="shared" si="174"/>
        <v>0</v>
      </c>
      <c r="PHK30" s="128">
        <f t="shared" si="174"/>
        <v>0</v>
      </c>
      <c r="PHL30" s="128">
        <f t="shared" si="174"/>
        <v>0</v>
      </c>
      <c r="PHM30" s="128">
        <f t="shared" si="174"/>
        <v>0</v>
      </c>
      <c r="PHN30" s="128">
        <f t="shared" si="174"/>
        <v>0</v>
      </c>
      <c r="PHO30" s="128">
        <f t="shared" si="174"/>
        <v>0</v>
      </c>
      <c r="PHP30" s="128">
        <f t="shared" si="174"/>
        <v>0</v>
      </c>
      <c r="PHQ30" s="128">
        <f t="shared" si="174"/>
        <v>0</v>
      </c>
      <c r="PHR30" s="128">
        <f t="shared" si="174"/>
        <v>0</v>
      </c>
      <c r="PHS30" s="128">
        <f t="shared" si="174"/>
        <v>0</v>
      </c>
      <c r="PHT30" s="128">
        <f t="shared" si="174"/>
        <v>0</v>
      </c>
      <c r="PHU30" s="128">
        <f t="shared" si="174"/>
        <v>0</v>
      </c>
      <c r="PHV30" s="128">
        <f t="shared" si="174"/>
        <v>0</v>
      </c>
      <c r="PHW30" s="128">
        <f t="shared" si="174"/>
        <v>0</v>
      </c>
      <c r="PHX30" s="128">
        <f t="shared" si="174"/>
        <v>0</v>
      </c>
      <c r="PHY30" s="128">
        <f t="shared" si="174"/>
        <v>0</v>
      </c>
      <c r="PHZ30" s="128">
        <f t="shared" si="174"/>
        <v>0</v>
      </c>
      <c r="PIA30" s="128">
        <f t="shared" si="174"/>
        <v>0</v>
      </c>
      <c r="PIB30" s="128">
        <f t="shared" si="174"/>
        <v>0</v>
      </c>
      <c r="PIC30" s="128">
        <f t="shared" si="174"/>
        <v>0</v>
      </c>
      <c r="PID30" s="128">
        <f t="shared" si="174"/>
        <v>0</v>
      </c>
      <c r="PIE30" s="128">
        <f t="shared" si="174"/>
        <v>0</v>
      </c>
      <c r="PIF30" s="128">
        <f t="shared" si="174"/>
        <v>0</v>
      </c>
      <c r="PIG30" s="128">
        <f t="shared" si="174"/>
        <v>0</v>
      </c>
      <c r="PIH30" s="128">
        <f t="shared" si="174"/>
        <v>0</v>
      </c>
      <c r="PII30" s="128">
        <f t="shared" si="174"/>
        <v>0</v>
      </c>
      <c r="PIJ30" s="128">
        <f t="shared" si="174"/>
        <v>0</v>
      </c>
      <c r="PIK30" s="128">
        <f t="shared" si="174"/>
        <v>0</v>
      </c>
      <c r="PIL30" s="128">
        <f t="shared" si="174"/>
        <v>0</v>
      </c>
      <c r="PIM30" s="128">
        <f t="shared" si="174"/>
        <v>0</v>
      </c>
      <c r="PIN30" s="128">
        <f t="shared" si="174"/>
        <v>0</v>
      </c>
      <c r="PIO30" s="128">
        <f t="shared" si="174"/>
        <v>0</v>
      </c>
      <c r="PIP30" s="128">
        <f t="shared" si="174"/>
        <v>0</v>
      </c>
      <c r="PIQ30" s="128">
        <f t="shared" si="174"/>
        <v>0</v>
      </c>
      <c r="PIR30" s="128">
        <f t="shared" si="174"/>
        <v>0</v>
      </c>
      <c r="PIS30" s="128">
        <f t="shared" si="174"/>
        <v>0</v>
      </c>
      <c r="PIT30" s="128">
        <f t="shared" si="174"/>
        <v>0</v>
      </c>
      <c r="PIU30" s="128">
        <f t="shared" si="174"/>
        <v>0</v>
      </c>
      <c r="PIV30" s="128">
        <f t="shared" si="174"/>
        <v>0</v>
      </c>
      <c r="PIW30" s="128">
        <f t="shared" si="174"/>
        <v>0</v>
      </c>
      <c r="PIX30" s="128">
        <f t="shared" si="174"/>
        <v>0</v>
      </c>
      <c r="PIY30" s="128">
        <f t="shared" ref="PIY30:PLJ30" si="175">SUM(PIY10:PIY29)</f>
        <v>0</v>
      </c>
      <c r="PIZ30" s="128">
        <f t="shared" si="175"/>
        <v>0</v>
      </c>
      <c r="PJA30" s="128">
        <f t="shared" si="175"/>
        <v>0</v>
      </c>
      <c r="PJB30" s="128">
        <f t="shared" si="175"/>
        <v>0</v>
      </c>
      <c r="PJC30" s="128">
        <f t="shared" si="175"/>
        <v>0</v>
      </c>
      <c r="PJD30" s="128">
        <f t="shared" si="175"/>
        <v>0</v>
      </c>
      <c r="PJE30" s="128">
        <f t="shared" si="175"/>
        <v>0</v>
      </c>
      <c r="PJF30" s="128">
        <f t="shared" si="175"/>
        <v>0</v>
      </c>
      <c r="PJG30" s="128">
        <f t="shared" si="175"/>
        <v>0</v>
      </c>
      <c r="PJH30" s="128">
        <f t="shared" si="175"/>
        <v>0</v>
      </c>
      <c r="PJI30" s="128">
        <f t="shared" si="175"/>
        <v>0</v>
      </c>
      <c r="PJJ30" s="128">
        <f t="shared" si="175"/>
        <v>0</v>
      </c>
      <c r="PJK30" s="128">
        <f t="shared" si="175"/>
        <v>0</v>
      </c>
      <c r="PJL30" s="128">
        <f t="shared" si="175"/>
        <v>0</v>
      </c>
      <c r="PJM30" s="128">
        <f t="shared" si="175"/>
        <v>0</v>
      </c>
      <c r="PJN30" s="128">
        <f t="shared" si="175"/>
        <v>0</v>
      </c>
      <c r="PJO30" s="128">
        <f t="shared" si="175"/>
        <v>0</v>
      </c>
      <c r="PJP30" s="128">
        <f t="shared" si="175"/>
        <v>0</v>
      </c>
      <c r="PJQ30" s="128">
        <f t="shared" si="175"/>
        <v>0</v>
      </c>
      <c r="PJR30" s="128">
        <f t="shared" si="175"/>
        <v>0</v>
      </c>
      <c r="PJS30" s="128">
        <f t="shared" si="175"/>
        <v>0</v>
      </c>
      <c r="PJT30" s="128">
        <f t="shared" si="175"/>
        <v>0</v>
      </c>
      <c r="PJU30" s="128">
        <f t="shared" si="175"/>
        <v>0</v>
      </c>
      <c r="PJV30" s="128">
        <f t="shared" si="175"/>
        <v>0</v>
      </c>
      <c r="PJW30" s="128">
        <f t="shared" si="175"/>
        <v>0</v>
      </c>
      <c r="PJX30" s="128">
        <f t="shared" si="175"/>
        <v>0</v>
      </c>
      <c r="PJY30" s="128">
        <f t="shared" si="175"/>
        <v>0</v>
      </c>
      <c r="PJZ30" s="128">
        <f t="shared" si="175"/>
        <v>0</v>
      </c>
      <c r="PKA30" s="128">
        <f t="shared" si="175"/>
        <v>0</v>
      </c>
      <c r="PKB30" s="128">
        <f t="shared" si="175"/>
        <v>0</v>
      </c>
      <c r="PKC30" s="128">
        <f t="shared" si="175"/>
        <v>0</v>
      </c>
      <c r="PKD30" s="128">
        <f t="shared" si="175"/>
        <v>0</v>
      </c>
      <c r="PKE30" s="128">
        <f t="shared" si="175"/>
        <v>0</v>
      </c>
      <c r="PKF30" s="128">
        <f t="shared" si="175"/>
        <v>0</v>
      </c>
      <c r="PKG30" s="128">
        <f t="shared" si="175"/>
        <v>0</v>
      </c>
      <c r="PKH30" s="128">
        <f t="shared" si="175"/>
        <v>0</v>
      </c>
      <c r="PKI30" s="128">
        <f t="shared" si="175"/>
        <v>0</v>
      </c>
      <c r="PKJ30" s="128">
        <f t="shared" si="175"/>
        <v>0</v>
      </c>
      <c r="PKK30" s="128">
        <f t="shared" si="175"/>
        <v>0</v>
      </c>
      <c r="PKL30" s="128">
        <f t="shared" si="175"/>
        <v>0</v>
      </c>
      <c r="PKM30" s="128">
        <f t="shared" si="175"/>
        <v>0</v>
      </c>
      <c r="PKN30" s="128">
        <f t="shared" si="175"/>
        <v>0</v>
      </c>
      <c r="PKO30" s="128">
        <f t="shared" si="175"/>
        <v>0</v>
      </c>
      <c r="PKP30" s="128">
        <f t="shared" si="175"/>
        <v>0</v>
      </c>
      <c r="PKQ30" s="128">
        <f t="shared" si="175"/>
        <v>0</v>
      </c>
      <c r="PKR30" s="128">
        <f t="shared" si="175"/>
        <v>0</v>
      </c>
      <c r="PKS30" s="128">
        <f t="shared" si="175"/>
        <v>0</v>
      </c>
      <c r="PKT30" s="128">
        <f t="shared" si="175"/>
        <v>0</v>
      </c>
      <c r="PKU30" s="128">
        <f t="shared" si="175"/>
        <v>0</v>
      </c>
      <c r="PKV30" s="128">
        <f t="shared" si="175"/>
        <v>0</v>
      </c>
      <c r="PKW30" s="128">
        <f t="shared" si="175"/>
        <v>0</v>
      </c>
      <c r="PKX30" s="128">
        <f t="shared" si="175"/>
        <v>0</v>
      </c>
      <c r="PKY30" s="128">
        <f t="shared" si="175"/>
        <v>0</v>
      </c>
      <c r="PKZ30" s="128">
        <f t="shared" si="175"/>
        <v>0</v>
      </c>
      <c r="PLA30" s="128">
        <f t="shared" si="175"/>
        <v>0</v>
      </c>
      <c r="PLB30" s="128">
        <f t="shared" si="175"/>
        <v>0</v>
      </c>
      <c r="PLC30" s="128">
        <f t="shared" si="175"/>
        <v>0</v>
      </c>
      <c r="PLD30" s="128">
        <f t="shared" si="175"/>
        <v>0</v>
      </c>
      <c r="PLE30" s="128">
        <f t="shared" si="175"/>
        <v>0</v>
      </c>
      <c r="PLF30" s="128">
        <f t="shared" si="175"/>
        <v>0</v>
      </c>
      <c r="PLG30" s="128">
        <f t="shared" si="175"/>
        <v>0</v>
      </c>
      <c r="PLH30" s="128">
        <f t="shared" si="175"/>
        <v>0</v>
      </c>
      <c r="PLI30" s="128">
        <f t="shared" si="175"/>
        <v>0</v>
      </c>
      <c r="PLJ30" s="128">
        <f t="shared" si="175"/>
        <v>0</v>
      </c>
      <c r="PLK30" s="128">
        <f t="shared" ref="PLK30:PNV30" si="176">SUM(PLK10:PLK29)</f>
        <v>0</v>
      </c>
      <c r="PLL30" s="128">
        <f t="shared" si="176"/>
        <v>0</v>
      </c>
      <c r="PLM30" s="128">
        <f t="shared" si="176"/>
        <v>0</v>
      </c>
      <c r="PLN30" s="128">
        <f t="shared" si="176"/>
        <v>0</v>
      </c>
      <c r="PLO30" s="128">
        <f t="shared" si="176"/>
        <v>0</v>
      </c>
      <c r="PLP30" s="128">
        <f t="shared" si="176"/>
        <v>0</v>
      </c>
      <c r="PLQ30" s="128">
        <f t="shared" si="176"/>
        <v>0</v>
      </c>
      <c r="PLR30" s="128">
        <f t="shared" si="176"/>
        <v>0</v>
      </c>
      <c r="PLS30" s="128">
        <f t="shared" si="176"/>
        <v>0</v>
      </c>
      <c r="PLT30" s="128">
        <f t="shared" si="176"/>
        <v>0</v>
      </c>
      <c r="PLU30" s="128">
        <f t="shared" si="176"/>
        <v>0</v>
      </c>
      <c r="PLV30" s="128">
        <f t="shared" si="176"/>
        <v>0</v>
      </c>
      <c r="PLW30" s="128">
        <f t="shared" si="176"/>
        <v>0</v>
      </c>
      <c r="PLX30" s="128">
        <f t="shared" si="176"/>
        <v>0</v>
      </c>
      <c r="PLY30" s="128">
        <f t="shared" si="176"/>
        <v>0</v>
      </c>
      <c r="PLZ30" s="128">
        <f t="shared" si="176"/>
        <v>0</v>
      </c>
      <c r="PMA30" s="128">
        <f t="shared" si="176"/>
        <v>0</v>
      </c>
      <c r="PMB30" s="128">
        <f t="shared" si="176"/>
        <v>0</v>
      </c>
      <c r="PMC30" s="128">
        <f t="shared" si="176"/>
        <v>0</v>
      </c>
      <c r="PMD30" s="128">
        <f t="shared" si="176"/>
        <v>0</v>
      </c>
      <c r="PME30" s="128">
        <f t="shared" si="176"/>
        <v>0</v>
      </c>
      <c r="PMF30" s="128">
        <f t="shared" si="176"/>
        <v>0</v>
      </c>
      <c r="PMG30" s="128">
        <f t="shared" si="176"/>
        <v>0</v>
      </c>
      <c r="PMH30" s="128">
        <f t="shared" si="176"/>
        <v>0</v>
      </c>
      <c r="PMI30" s="128">
        <f t="shared" si="176"/>
        <v>0</v>
      </c>
      <c r="PMJ30" s="128">
        <f t="shared" si="176"/>
        <v>0</v>
      </c>
      <c r="PMK30" s="128">
        <f t="shared" si="176"/>
        <v>0</v>
      </c>
      <c r="PML30" s="128">
        <f t="shared" si="176"/>
        <v>0</v>
      </c>
      <c r="PMM30" s="128">
        <f t="shared" si="176"/>
        <v>0</v>
      </c>
      <c r="PMN30" s="128">
        <f t="shared" si="176"/>
        <v>0</v>
      </c>
      <c r="PMO30" s="128">
        <f t="shared" si="176"/>
        <v>0</v>
      </c>
      <c r="PMP30" s="128">
        <f t="shared" si="176"/>
        <v>0</v>
      </c>
      <c r="PMQ30" s="128">
        <f t="shared" si="176"/>
        <v>0</v>
      </c>
      <c r="PMR30" s="128">
        <f t="shared" si="176"/>
        <v>0</v>
      </c>
      <c r="PMS30" s="128">
        <f t="shared" si="176"/>
        <v>0</v>
      </c>
      <c r="PMT30" s="128">
        <f t="shared" si="176"/>
        <v>0</v>
      </c>
      <c r="PMU30" s="128">
        <f t="shared" si="176"/>
        <v>0</v>
      </c>
      <c r="PMV30" s="128">
        <f t="shared" si="176"/>
        <v>0</v>
      </c>
      <c r="PMW30" s="128">
        <f t="shared" si="176"/>
        <v>0</v>
      </c>
      <c r="PMX30" s="128">
        <f t="shared" si="176"/>
        <v>0</v>
      </c>
      <c r="PMY30" s="128">
        <f t="shared" si="176"/>
        <v>0</v>
      </c>
      <c r="PMZ30" s="128">
        <f t="shared" si="176"/>
        <v>0</v>
      </c>
      <c r="PNA30" s="128">
        <f t="shared" si="176"/>
        <v>0</v>
      </c>
      <c r="PNB30" s="128">
        <f t="shared" si="176"/>
        <v>0</v>
      </c>
      <c r="PNC30" s="128">
        <f t="shared" si="176"/>
        <v>0</v>
      </c>
      <c r="PND30" s="128">
        <f t="shared" si="176"/>
        <v>0</v>
      </c>
      <c r="PNE30" s="128">
        <f t="shared" si="176"/>
        <v>0</v>
      </c>
      <c r="PNF30" s="128">
        <f t="shared" si="176"/>
        <v>0</v>
      </c>
      <c r="PNG30" s="128">
        <f t="shared" si="176"/>
        <v>0</v>
      </c>
      <c r="PNH30" s="128">
        <f t="shared" si="176"/>
        <v>0</v>
      </c>
      <c r="PNI30" s="128">
        <f t="shared" si="176"/>
        <v>0</v>
      </c>
      <c r="PNJ30" s="128">
        <f t="shared" si="176"/>
        <v>0</v>
      </c>
      <c r="PNK30" s="128">
        <f t="shared" si="176"/>
        <v>0</v>
      </c>
      <c r="PNL30" s="128">
        <f t="shared" si="176"/>
        <v>0</v>
      </c>
      <c r="PNM30" s="128">
        <f t="shared" si="176"/>
        <v>0</v>
      </c>
      <c r="PNN30" s="128">
        <f t="shared" si="176"/>
        <v>0</v>
      </c>
      <c r="PNO30" s="128">
        <f t="shared" si="176"/>
        <v>0</v>
      </c>
      <c r="PNP30" s="128">
        <f t="shared" si="176"/>
        <v>0</v>
      </c>
      <c r="PNQ30" s="128">
        <f t="shared" si="176"/>
        <v>0</v>
      </c>
      <c r="PNR30" s="128">
        <f t="shared" si="176"/>
        <v>0</v>
      </c>
      <c r="PNS30" s="128">
        <f t="shared" si="176"/>
        <v>0</v>
      </c>
      <c r="PNT30" s="128">
        <f t="shared" si="176"/>
        <v>0</v>
      </c>
      <c r="PNU30" s="128">
        <f t="shared" si="176"/>
        <v>0</v>
      </c>
      <c r="PNV30" s="128">
        <f t="shared" si="176"/>
        <v>0</v>
      </c>
      <c r="PNW30" s="128">
        <f t="shared" ref="PNW30:PQH30" si="177">SUM(PNW10:PNW29)</f>
        <v>0</v>
      </c>
      <c r="PNX30" s="128">
        <f t="shared" si="177"/>
        <v>0</v>
      </c>
      <c r="PNY30" s="128">
        <f t="shared" si="177"/>
        <v>0</v>
      </c>
      <c r="PNZ30" s="128">
        <f t="shared" si="177"/>
        <v>0</v>
      </c>
      <c r="POA30" s="128">
        <f t="shared" si="177"/>
        <v>0</v>
      </c>
      <c r="POB30" s="128">
        <f t="shared" si="177"/>
        <v>0</v>
      </c>
      <c r="POC30" s="128">
        <f t="shared" si="177"/>
        <v>0</v>
      </c>
      <c r="POD30" s="128">
        <f t="shared" si="177"/>
        <v>0</v>
      </c>
      <c r="POE30" s="128">
        <f t="shared" si="177"/>
        <v>0</v>
      </c>
      <c r="POF30" s="128">
        <f t="shared" si="177"/>
        <v>0</v>
      </c>
      <c r="POG30" s="128">
        <f t="shared" si="177"/>
        <v>0</v>
      </c>
      <c r="POH30" s="128">
        <f t="shared" si="177"/>
        <v>0</v>
      </c>
      <c r="POI30" s="128">
        <f t="shared" si="177"/>
        <v>0</v>
      </c>
      <c r="POJ30" s="128">
        <f t="shared" si="177"/>
        <v>0</v>
      </c>
      <c r="POK30" s="128">
        <f t="shared" si="177"/>
        <v>0</v>
      </c>
      <c r="POL30" s="128">
        <f t="shared" si="177"/>
        <v>0</v>
      </c>
      <c r="POM30" s="128">
        <f t="shared" si="177"/>
        <v>0</v>
      </c>
      <c r="PON30" s="128">
        <f t="shared" si="177"/>
        <v>0</v>
      </c>
      <c r="POO30" s="128">
        <f t="shared" si="177"/>
        <v>0</v>
      </c>
      <c r="POP30" s="128">
        <f t="shared" si="177"/>
        <v>0</v>
      </c>
      <c r="POQ30" s="128">
        <f t="shared" si="177"/>
        <v>0</v>
      </c>
      <c r="POR30" s="128">
        <f t="shared" si="177"/>
        <v>0</v>
      </c>
      <c r="POS30" s="128">
        <f t="shared" si="177"/>
        <v>0</v>
      </c>
      <c r="POT30" s="128">
        <f t="shared" si="177"/>
        <v>0</v>
      </c>
      <c r="POU30" s="128">
        <f t="shared" si="177"/>
        <v>0</v>
      </c>
      <c r="POV30" s="128">
        <f t="shared" si="177"/>
        <v>0</v>
      </c>
      <c r="POW30" s="128">
        <f t="shared" si="177"/>
        <v>0</v>
      </c>
      <c r="POX30" s="128">
        <f t="shared" si="177"/>
        <v>0</v>
      </c>
      <c r="POY30" s="128">
        <f t="shared" si="177"/>
        <v>0</v>
      </c>
      <c r="POZ30" s="128">
        <f t="shared" si="177"/>
        <v>0</v>
      </c>
      <c r="PPA30" s="128">
        <f t="shared" si="177"/>
        <v>0</v>
      </c>
      <c r="PPB30" s="128">
        <f t="shared" si="177"/>
        <v>0</v>
      </c>
      <c r="PPC30" s="128">
        <f t="shared" si="177"/>
        <v>0</v>
      </c>
      <c r="PPD30" s="128">
        <f t="shared" si="177"/>
        <v>0</v>
      </c>
      <c r="PPE30" s="128">
        <f t="shared" si="177"/>
        <v>0</v>
      </c>
      <c r="PPF30" s="128">
        <f t="shared" si="177"/>
        <v>0</v>
      </c>
      <c r="PPG30" s="128">
        <f t="shared" si="177"/>
        <v>0</v>
      </c>
      <c r="PPH30" s="128">
        <f t="shared" si="177"/>
        <v>0</v>
      </c>
      <c r="PPI30" s="128">
        <f t="shared" si="177"/>
        <v>0</v>
      </c>
      <c r="PPJ30" s="128">
        <f t="shared" si="177"/>
        <v>0</v>
      </c>
      <c r="PPK30" s="128">
        <f t="shared" si="177"/>
        <v>0</v>
      </c>
      <c r="PPL30" s="128">
        <f t="shared" si="177"/>
        <v>0</v>
      </c>
      <c r="PPM30" s="128">
        <f t="shared" si="177"/>
        <v>0</v>
      </c>
      <c r="PPN30" s="128">
        <f t="shared" si="177"/>
        <v>0</v>
      </c>
      <c r="PPO30" s="128">
        <f t="shared" si="177"/>
        <v>0</v>
      </c>
      <c r="PPP30" s="128">
        <f t="shared" si="177"/>
        <v>0</v>
      </c>
      <c r="PPQ30" s="128">
        <f t="shared" si="177"/>
        <v>0</v>
      </c>
      <c r="PPR30" s="128">
        <f t="shared" si="177"/>
        <v>0</v>
      </c>
      <c r="PPS30" s="128">
        <f t="shared" si="177"/>
        <v>0</v>
      </c>
      <c r="PPT30" s="128">
        <f t="shared" si="177"/>
        <v>0</v>
      </c>
      <c r="PPU30" s="128">
        <f t="shared" si="177"/>
        <v>0</v>
      </c>
      <c r="PPV30" s="128">
        <f t="shared" si="177"/>
        <v>0</v>
      </c>
      <c r="PPW30" s="128">
        <f t="shared" si="177"/>
        <v>0</v>
      </c>
      <c r="PPX30" s="128">
        <f t="shared" si="177"/>
        <v>0</v>
      </c>
      <c r="PPY30" s="128">
        <f t="shared" si="177"/>
        <v>0</v>
      </c>
      <c r="PPZ30" s="128">
        <f t="shared" si="177"/>
        <v>0</v>
      </c>
      <c r="PQA30" s="128">
        <f t="shared" si="177"/>
        <v>0</v>
      </c>
      <c r="PQB30" s="128">
        <f t="shared" si="177"/>
        <v>0</v>
      </c>
      <c r="PQC30" s="128">
        <f t="shared" si="177"/>
        <v>0</v>
      </c>
      <c r="PQD30" s="128">
        <f t="shared" si="177"/>
        <v>0</v>
      </c>
      <c r="PQE30" s="128">
        <f t="shared" si="177"/>
        <v>0</v>
      </c>
      <c r="PQF30" s="128">
        <f t="shared" si="177"/>
        <v>0</v>
      </c>
      <c r="PQG30" s="128">
        <f t="shared" si="177"/>
        <v>0</v>
      </c>
      <c r="PQH30" s="128">
        <f t="shared" si="177"/>
        <v>0</v>
      </c>
      <c r="PQI30" s="128">
        <f t="shared" ref="PQI30:PST30" si="178">SUM(PQI10:PQI29)</f>
        <v>0</v>
      </c>
      <c r="PQJ30" s="128">
        <f t="shared" si="178"/>
        <v>0</v>
      </c>
      <c r="PQK30" s="128">
        <f t="shared" si="178"/>
        <v>0</v>
      </c>
      <c r="PQL30" s="128">
        <f t="shared" si="178"/>
        <v>0</v>
      </c>
      <c r="PQM30" s="128">
        <f t="shared" si="178"/>
        <v>0</v>
      </c>
      <c r="PQN30" s="128">
        <f t="shared" si="178"/>
        <v>0</v>
      </c>
      <c r="PQO30" s="128">
        <f t="shared" si="178"/>
        <v>0</v>
      </c>
      <c r="PQP30" s="128">
        <f t="shared" si="178"/>
        <v>0</v>
      </c>
      <c r="PQQ30" s="128">
        <f t="shared" si="178"/>
        <v>0</v>
      </c>
      <c r="PQR30" s="128">
        <f t="shared" si="178"/>
        <v>0</v>
      </c>
      <c r="PQS30" s="128">
        <f t="shared" si="178"/>
        <v>0</v>
      </c>
      <c r="PQT30" s="128">
        <f t="shared" si="178"/>
        <v>0</v>
      </c>
      <c r="PQU30" s="128">
        <f t="shared" si="178"/>
        <v>0</v>
      </c>
      <c r="PQV30" s="128">
        <f t="shared" si="178"/>
        <v>0</v>
      </c>
      <c r="PQW30" s="128">
        <f t="shared" si="178"/>
        <v>0</v>
      </c>
      <c r="PQX30" s="128">
        <f t="shared" si="178"/>
        <v>0</v>
      </c>
      <c r="PQY30" s="128">
        <f t="shared" si="178"/>
        <v>0</v>
      </c>
      <c r="PQZ30" s="128">
        <f t="shared" si="178"/>
        <v>0</v>
      </c>
      <c r="PRA30" s="128">
        <f t="shared" si="178"/>
        <v>0</v>
      </c>
      <c r="PRB30" s="128">
        <f t="shared" si="178"/>
        <v>0</v>
      </c>
      <c r="PRC30" s="128">
        <f t="shared" si="178"/>
        <v>0</v>
      </c>
      <c r="PRD30" s="128">
        <f t="shared" si="178"/>
        <v>0</v>
      </c>
      <c r="PRE30" s="128">
        <f t="shared" si="178"/>
        <v>0</v>
      </c>
      <c r="PRF30" s="128">
        <f t="shared" si="178"/>
        <v>0</v>
      </c>
      <c r="PRG30" s="128">
        <f t="shared" si="178"/>
        <v>0</v>
      </c>
      <c r="PRH30" s="128">
        <f t="shared" si="178"/>
        <v>0</v>
      </c>
      <c r="PRI30" s="128">
        <f t="shared" si="178"/>
        <v>0</v>
      </c>
      <c r="PRJ30" s="128">
        <f t="shared" si="178"/>
        <v>0</v>
      </c>
      <c r="PRK30" s="128">
        <f t="shared" si="178"/>
        <v>0</v>
      </c>
      <c r="PRL30" s="128">
        <f t="shared" si="178"/>
        <v>0</v>
      </c>
      <c r="PRM30" s="128">
        <f t="shared" si="178"/>
        <v>0</v>
      </c>
      <c r="PRN30" s="128">
        <f t="shared" si="178"/>
        <v>0</v>
      </c>
      <c r="PRO30" s="128">
        <f t="shared" si="178"/>
        <v>0</v>
      </c>
      <c r="PRP30" s="128">
        <f t="shared" si="178"/>
        <v>0</v>
      </c>
      <c r="PRQ30" s="128">
        <f t="shared" si="178"/>
        <v>0</v>
      </c>
      <c r="PRR30" s="128">
        <f t="shared" si="178"/>
        <v>0</v>
      </c>
      <c r="PRS30" s="128">
        <f t="shared" si="178"/>
        <v>0</v>
      </c>
      <c r="PRT30" s="128">
        <f t="shared" si="178"/>
        <v>0</v>
      </c>
      <c r="PRU30" s="128">
        <f t="shared" si="178"/>
        <v>0</v>
      </c>
      <c r="PRV30" s="128">
        <f t="shared" si="178"/>
        <v>0</v>
      </c>
      <c r="PRW30" s="128">
        <f t="shared" si="178"/>
        <v>0</v>
      </c>
      <c r="PRX30" s="128">
        <f t="shared" si="178"/>
        <v>0</v>
      </c>
      <c r="PRY30" s="128">
        <f t="shared" si="178"/>
        <v>0</v>
      </c>
      <c r="PRZ30" s="128">
        <f t="shared" si="178"/>
        <v>0</v>
      </c>
      <c r="PSA30" s="128">
        <f t="shared" si="178"/>
        <v>0</v>
      </c>
      <c r="PSB30" s="128">
        <f t="shared" si="178"/>
        <v>0</v>
      </c>
      <c r="PSC30" s="128">
        <f t="shared" si="178"/>
        <v>0</v>
      </c>
      <c r="PSD30" s="128">
        <f t="shared" si="178"/>
        <v>0</v>
      </c>
      <c r="PSE30" s="128">
        <f t="shared" si="178"/>
        <v>0</v>
      </c>
      <c r="PSF30" s="128">
        <f t="shared" si="178"/>
        <v>0</v>
      </c>
      <c r="PSG30" s="128">
        <f t="shared" si="178"/>
        <v>0</v>
      </c>
      <c r="PSH30" s="128">
        <f t="shared" si="178"/>
        <v>0</v>
      </c>
      <c r="PSI30" s="128">
        <f t="shared" si="178"/>
        <v>0</v>
      </c>
      <c r="PSJ30" s="128">
        <f t="shared" si="178"/>
        <v>0</v>
      </c>
      <c r="PSK30" s="128">
        <f t="shared" si="178"/>
        <v>0</v>
      </c>
      <c r="PSL30" s="128">
        <f t="shared" si="178"/>
        <v>0</v>
      </c>
      <c r="PSM30" s="128">
        <f t="shared" si="178"/>
        <v>0</v>
      </c>
      <c r="PSN30" s="128">
        <f t="shared" si="178"/>
        <v>0</v>
      </c>
      <c r="PSO30" s="128">
        <f t="shared" si="178"/>
        <v>0</v>
      </c>
      <c r="PSP30" s="128">
        <f t="shared" si="178"/>
        <v>0</v>
      </c>
      <c r="PSQ30" s="128">
        <f t="shared" si="178"/>
        <v>0</v>
      </c>
      <c r="PSR30" s="128">
        <f t="shared" si="178"/>
        <v>0</v>
      </c>
      <c r="PSS30" s="128">
        <f t="shared" si="178"/>
        <v>0</v>
      </c>
      <c r="PST30" s="128">
        <f t="shared" si="178"/>
        <v>0</v>
      </c>
      <c r="PSU30" s="128">
        <f t="shared" ref="PSU30:PVF30" si="179">SUM(PSU10:PSU29)</f>
        <v>0</v>
      </c>
      <c r="PSV30" s="128">
        <f t="shared" si="179"/>
        <v>0</v>
      </c>
      <c r="PSW30" s="128">
        <f t="shared" si="179"/>
        <v>0</v>
      </c>
      <c r="PSX30" s="128">
        <f t="shared" si="179"/>
        <v>0</v>
      </c>
      <c r="PSY30" s="128">
        <f t="shared" si="179"/>
        <v>0</v>
      </c>
      <c r="PSZ30" s="128">
        <f t="shared" si="179"/>
        <v>0</v>
      </c>
      <c r="PTA30" s="128">
        <f t="shared" si="179"/>
        <v>0</v>
      </c>
      <c r="PTB30" s="128">
        <f t="shared" si="179"/>
        <v>0</v>
      </c>
      <c r="PTC30" s="128">
        <f t="shared" si="179"/>
        <v>0</v>
      </c>
      <c r="PTD30" s="128">
        <f t="shared" si="179"/>
        <v>0</v>
      </c>
      <c r="PTE30" s="128">
        <f t="shared" si="179"/>
        <v>0</v>
      </c>
      <c r="PTF30" s="128">
        <f t="shared" si="179"/>
        <v>0</v>
      </c>
      <c r="PTG30" s="128">
        <f t="shared" si="179"/>
        <v>0</v>
      </c>
      <c r="PTH30" s="128">
        <f t="shared" si="179"/>
        <v>0</v>
      </c>
      <c r="PTI30" s="128">
        <f t="shared" si="179"/>
        <v>0</v>
      </c>
      <c r="PTJ30" s="128">
        <f t="shared" si="179"/>
        <v>0</v>
      </c>
      <c r="PTK30" s="128">
        <f t="shared" si="179"/>
        <v>0</v>
      </c>
      <c r="PTL30" s="128">
        <f t="shared" si="179"/>
        <v>0</v>
      </c>
      <c r="PTM30" s="128">
        <f t="shared" si="179"/>
        <v>0</v>
      </c>
      <c r="PTN30" s="128">
        <f t="shared" si="179"/>
        <v>0</v>
      </c>
      <c r="PTO30" s="128">
        <f t="shared" si="179"/>
        <v>0</v>
      </c>
      <c r="PTP30" s="128">
        <f t="shared" si="179"/>
        <v>0</v>
      </c>
      <c r="PTQ30" s="128">
        <f t="shared" si="179"/>
        <v>0</v>
      </c>
      <c r="PTR30" s="128">
        <f t="shared" si="179"/>
        <v>0</v>
      </c>
      <c r="PTS30" s="128">
        <f t="shared" si="179"/>
        <v>0</v>
      </c>
      <c r="PTT30" s="128">
        <f t="shared" si="179"/>
        <v>0</v>
      </c>
      <c r="PTU30" s="128">
        <f t="shared" si="179"/>
        <v>0</v>
      </c>
      <c r="PTV30" s="128">
        <f t="shared" si="179"/>
        <v>0</v>
      </c>
      <c r="PTW30" s="128">
        <f t="shared" si="179"/>
        <v>0</v>
      </c>
      <c r="PTX30" s="128">
        <f t="shared" si="179"/>
        <v>0</v>
      </c>
      <c r="PTY30" s="128">
        <f t="shared" si="179"/>
        <v>0</v>
      </c>
      <c r="PTZ30" s="128">
        <f t="shared" si="179"/>
        <v>0</v>
      </c>
      <c r="PUA30" s="128">
        <f t="shared" si="179"/>
        <v>0</v>
      </c>
      <c r="PUB30" s="128">
        <f t="shared" si="179"/>
        <v>0</v>
      </c>
      <c r="PUC30" s="128">
        <f t="shared" si="179"/>
        <v>0</v>
      </c>
      <c r="PUD30" s="128">
        <f t="shared" si="179"/>
        <v>0</v>
      </c>
      <c r="PUE30" s="128">
        <f t="shared" si="179"/>
        <v>0</v>
      </c>
      <c r="PUF30" s="128">
        <f t="shared" si="179"/>
        <v>0</v>
      </c>
      <c r="PUG30" s="128">
        <f t="shared" si="179"/>
        <v>0</v>
      </c>
      <c r="PUH30" s="128">
        <f t="shared" si="179"/>
        <v>0</v>
      </c>
      <c r="PUI30" s="128">
        <f t="shared" si="179"/>
        <v>0</v>
      </c>
      <c r="PUJ30" s="128">
        <f t="shared" si="179"/>
        <v>0</v>
      </c>
      <c r="PUK30" s="128">
        <f t="shared" si="179"/>
        <v>0</v>
      </c>
      <c r="PUL30" s="128">
        <f t="shared" si="179"/>
        <v>0</v>
      </c>
      <c r="PUM30" s="128">
        <f t="shared" si="179"/>
        <v>0</v>
      </c>
      <c r="PUN30" s="128">
        <f t="shared" si="179"/>
        <v>0</v>
      </c>
      <c r="PUO30" s="128">
        <f t="shared" si="179"/>
        <v>0</v>
      </c>
      <c r="PUP30" s="128">
        <f t="shared" si="179"/>
        <v>0</v>
      </c>
      <c r="PUQ30" s="128">
        <f t="shared" si="179"/>
        <v>0</v>
      </c>
      <c r="PUR30" s="128">
        <f t="shared" si="179"/>
        <v>0</v>
      </c>
      <c r="PUS30" s="128">
        <f t="shared" si="179"/>
        <v>0</v>
      </c>
      <c r="PUT30" s="128">
        <f t="shared" si="179"/>
        <v>0</v>
      </c>
      <c r="PUU30" s="128">
        <f t="shared" si="179"/>
        <v>0</v>
      </c>
      <c r="PUV30" s="128">
        <f t="shared" si="179"/>
        <v>0</v>
      </c>
      <c r="PUW30" s="128">
        <f t="shared" si="179"/>
        <v>0</v>
      </c>
      <c r="PUX30" s="128">
        <f t="shared" si="179"/>
        <v>0</v>
      </c>
      <c r="PUY30" s="128">
        <f t="shared" si="179"/>
        <v>0</v>
      </c>
      <c r="PUZ30" s="128">
        <f t="shared" si="179"/>
        <v>0</v>
      </c>
      <c r="PVA30" s="128">
        <f t="shared" si="179"/>
        <v>0</v>
      </c>
      <c r="PVB30" s="128">
        <f t="shared" si="179"/>
        <v>0</v>
      </c>
      <c r="PVC30" s="128">
        <f t="shared" si="179"/>
        <v>0</v>
      </c>
      <c r="PVD30" s="128">
        <f t="shared" si="179"/>
        <v>0</v>
      </c>
      <c r="PVE30" s="128">
        <f t="shared" si="179"/>
        <v>0</v>
      </c>
      <c r="PVF30" s="128">
        <f t="shared" si="179"/>
        <v>0</v>
      </c>
      <c r="PVG30" s="128">
        <f t="shared" ref="PVG30:PXR30" si="180">SUM(PVG10:PVG29)</f>
        <v>0</v>
      </c>
      <c r="PVH30" s="128">
        <f t="shared" si="180"/>
        <v>0</v>
      </c>
      <c r="PVI30" s="128">
        <f t="shared" si="180"/>
        <v>0</v>
      </c>
      <c r="PVJ30" s="128">
        <f t="shared" si="180"/>
        <v>0</v>
      </c>
      <c r="PVK30" s="128">
        <f t="shared" si="180"/>
        <v>0</v>
      </c>
      <c r="PVL30" s="128">
        <f t="shared" si="180"/>
        <v>0</v>
      </c>
      <c r="PVM30" s="128">
        <f t="shared" si="180"/>
        <v>0</v>
      </c>
      <c r="PVN30" s="128">
        <f t="shared" si="180"/>
        <v>0</v>
      </c>
      <c r="PVO30" s="128">
        <f t="shared" si="180"/>
        <v>0</v>
      </c>
      <c r="PVP30" s="128">
        <f t="shared" si="180"/>
        <v>0</v>
      </c>
      <c r="PVQ30" s="128">
        <f t="shared" si="180"/>
        <v>0</v>
      </c>
      <c r="PVR30" s="128">
        <f t="shared" si="180"/>
        <v>0</v>
      </c>
      <c r="PVS30" s="128">
        <f t="shared" si="180"/>
        <v>0</v>
      </c>
      <c r="PVT30" s="128">
        <f t="shared" si="180"/>
        <v>0</v>
      </c>
      <c r="PVU30" s="128">
        <f t="shared" si="180"/>
        <v>0</v>
      </c>
      <c r="PVV30" s="128">
        <f t="shared" si="180"/>
        <v>0</v>
      </c>
      <c r="PVW30" s="128">
        <f t="shared" si="180"/>
        <v>0</v>
      </c>
      <c r="PVX30" s="128">
        <f t="shared" si="180"/>
        <v>0</v>
      </c>
      <c r="PVY30" s="128">
        <f t="shared" si="180"/>
        <v>0</v>
      </c>
      <c r="PVZ30" s="128">
        <f t="shared" si="180"/>
        <v>0</v>
      </c>
      <c r="PWA30" s="128">
        <f t="shared" si="180"/>
        <v>0</v>
      </c>
      <c r="PWB30" s="128">
        <f t="shared" si="180"/>
        <v>0</v>
      </c>
      <c r="PWC30" s="128">
        <f t="shared" si="180"/>
        <v>0</v>
      </c>
      <c r="PWD30" s="128">
        <f t="shared" si="180"/>
        <v>0</v>
      </c>
      <c r="PWE30" s="128">
        <f t="shared" si="180"/>
        <v>0</v>
      </c>
      <c r="PWF30" s="128">
        <f t="shared" si="180"/>
        <v>0</v>
      </c>
      <c r="PWG30" s="128">
        <f t="shared" si="180"/>
        <v>0</v>
      </c>
      <c r="PWH30" s="128">
        <f t="shared" si="180"/>
        <v>0</v>
      </c>
      <c r="PWI30" s="128">
        <f t="shared" si="180"/>
        <v>0</v>
      </c>
      <c r="PWJ30" s="128">
        <f t="shared" si="180"/>
        <v>0</v>
      </c>
      <c r="PWK30" s="128">
        <f t="shared" si="180"/>
        <v>0</v>
      </c>
      <c r="PWL30" s="128">
        <f t="shared" si="180"/>
        <v>0</v>
      </c>
      <c r="PWM30" s="128">
        <f t="shared" si="180"/>
        <v>0</v>
      </c>
      <c r="PWN30" s="128">
        <f t="shared" si="180"/>
        <v>0</v>
      </c>
      <c r="PWO30" s="128">
        <f t="shared" si="180"/>
        <v>0</v>
      </c>
      <c r="PWP30" s="128">
        <f t="shared" si="180"/>
        <v>0</v>
      </c>
      <c r="PWQ30" s="128">
        <f t="shared" si="180"/>
        <v>0</v>
      </c>
      <c r="PWR30" s="128">
        <f t="shared" si="180"/>
        <v>0</v>
      </c>
      <c r="PWS30" s="128">
        <f t="shared" si="180"/>
        <v>0</v>
      </c>
      <c r="PWT30" s="128">
        <f t="shared" si="180"/>
        <v>0</v>
      </c>
      <c r="PWU30" s="128">
        <f t="shared" si="180"/>
        <v>0</v>
      </c>
      <c r="PWV30" s="128">
        <f t="shared" si="180"/>
        <v>0</v>
      </c>
      <c r="PWW30" s="128">
        <f t="shared" si="180"/>
        <v>0</v>
      </c>
      <c r="PWX30" s="128">
        <f t="shared" si="180"/>
        <v>0</v>
      </c>
      <c r="PWY30" s="128">
        <f t="shared" si="180"/>
        <v>0</v>
      </c>
      <c r="PWZ30" s="128">
        <f t="shared" si="180"/>
        <v>0</v>
      </c>
      <c r="PXA30" s="128">
        <f t="shared" si="180"/>
        <v>0</v>
      </c>
      <c r="PXB30" s="128">
        <f t="shared" si="180"/>
        <v>0</v>
      </c>
      <c r="PXC30" s="128">
        <f t="shared" si="180"/>
        <v>0</v>
      </c>
      <c r="PXD30" s="128">
        <f t="shared" si="180"/>
        <v>0</v>
      </c>
      <c r="PXE30" s="128">
        <f t="shared" si="180"/>
        <v>0</v>
      </c>
      <c r="PXF30" s="128">
        <f t="shared" si="180"/>
        <v>0</v>
      </c>
      <c r="PXG30" s="128">
        <f t="shared" si="180"/>
        <v>0</v>
      </c>
      <c r="PXH30" s="128">
        <f t="shared" si="180"/>
        <v>0</v>
      </c>
      <c r="PXI30" s="128">
        <f t="shared" si="180"/>
        <v>0</v>
      </c>
      <c r="PXJ30" s="128">
        <f t="shared" si="180"/>
        <v>0</v>
      </c>
      <c r="PXK30" s="128">
        <f t="shared" si="180"/>
        <v>0</v>
      </c>
      <c r="PXL30" s="128">
        <f t="shared" si="180"/>
        <v>0</v>
      </c>
      <c r="PXM30" s="128">
        <f t="shared" si="180"/>
        <v>0</v>
      </c>
      <c r="PXN30" s="128">
        <f t="shared" si="180"/>
        <v>0</v>
      </c>
      <c r="PXO30" s="128">
        <f t="shared" si="180"/>
        <v>0</v>
      </c>
      <c r="PXP30" s="128">
        <f t="shared" si="180"/>
        <v>0</v>
      </c>
      <c r="PXQ30" s="128">
        <f t="shared" si="180"/>
        <v>0</v>
      </c>
      <c r="PXR30" s="128">
        <f t="shared" si="180"/>
        <v>0</v>
      </c>
      <c r="PXS30" s="128">
        <f t="shared" ref="PXS30:QAD30" si="181">SUM(PXS10:PXS29)</f>
        <v>0</v>
      </c>
      <c r="PXT30" s="128">
        <f t="shared" si="181"/>
        <v>0</v>
      </c>
      <c r="PXU30" s="128">
        <f t="shared" si="181"/>
        <v>0</v>
      </c>
      <c r="PXV30" s="128">
        <f t="shared" si="181"/>
        <v>0</v>
      </c>
      <c r="PXW30" s="128">
        <f t="shared" si="181"/>
        <v>0</v>
      </c>
      <c r="PXX30" s="128">
        <f t="shared" si="181"/>
        <v>0</v>
      </c>
      <c r="PXY30" s="128">
        <f t="shared" si="181"/>
        <v>0</v>
      </c>
      <c r="PXZ30" s="128">
        <f t="shared" si="181"/>
        <v>0</v>
      </c>
      <c r="PYA30" s="128">
        <f t="shared" si="181"/>
        <v>0</v>
      </c>
      <c r="PYB30" s="128">
        <f t="shared" si="181"/>
        <v>0</v>
      </c>
      <c r="PYC30" s="128">
        <f t="shared" si="181"/>
        <v>0</v>
      </c>
      <c r="PYD30" s="128">
        <f t="shared" si="181"/>
        <v>0</v>
      </c>
      <c r="PYE30" s="128">
        <f t="shared" si="181"/>
        <v>0</v>
      </c>
      <c r="PYF30" s="128">
        <f t="shared" si="181"/>
        <v>0</v>
      </c>
      <c r="PYG30" s="128">
        <f t="shared" si="181"/>
        <v>0</v>
      </c>
      <c r="PYH30" s="128">
        <f t="shared" si="181"/>
        <v>0</v>
      </c>
      <c r="PYI30" s="128">
        <f t="shared" si="181"/>
        <v>0</v>
      </c>
      <c r="PYJ30" s="128">
        <f t="shared" si="181"/>
        <v>0</v>
      </c>
      <c r="PYK30" s="128">
        <f t="shared" si="181"/>
        <v>0</v>
      </c>
      <c r="PYL30" s="128">
        <f t="shared" si="181"/>
        <v>0</v>
      </c>
      <c r="PYM30" s="128">
        <f t="shared" si="181"/>
        <v>0</v>
      </c>
      <c r="PYN30" s="128">
        <f t="shared" si="181"/>
        <v>0</v>
      </c>
      <c r="PYO30" s="128">
        <f t="shared" si="181"/>
        <v>0</v>
      </c>
      <c r="PYP30" s="128">
        <f t="shared" si="181"/>
        <v>0</v>
      </c>
      <c r="PYQ30" s="128">
        <f t="shared" si="181"/>
        <v>0</v>
      </c>
      <c r="PYR30" s="128">
        <f t="shared" si="181"/>
        <v>0</v>
      </c>
      <c r="PYS30" s="128">
        <f t="shared" si="181"/>
        <v>0</v>
      </c>
      <c r="PYT30" s="128">
        <f t="shared" si="181"/>
        <v>0</v>
      </c>
      <c r="PYU30" s="128">
        <f t="shared" si="181"/>
        <v>0</v>
      </c>
      <c r="PYV30" s="128">
        <f t="shared" si="181"/>
        <v>0</v>
      </c>
      <c r="PYW30" s="128">
        <f t="shared" si="181"/>
        <v>0</v>
      </c>
      <c r="PYX30" s="128">
        <f t="shared" si="181"/>
        <v>0</v>
      </c>
      <c r="PYY30" s="128">
        <f t="shared" si="181"/>
        <v>0</v>
      </c>
      <c r="PYZ30" s="128">
        <f t="shared" si="181"/>
        <v>0</v>
      </c>
      <c r="PZA30" s="128">
        <f t="shared" si="181"/>
        <v>0</v>
      </c>
      <c r="PZB30" s="128">
        <f t="shared" si="181"/>
        <v>0</v>
      </c>
      <c r="PZC30" s="128">
        <f t="shared" si="181"/>
        <v>0</v>
      </c>
      <c r="PZD30" s="128">
        <f t="shared" si="181"/>
        <v>0</v>
      </c>
      <c r="PZE30" s="128">
        <f t="shared" si="181"/>
        <v>0</v>
      </c>
      <c r="PZF30" s="128">
        <f t="shared" si="181"/>
        <v>0</v>
      </c>
      <c r="PZG30" s="128">
        <f t="shared" si="181"/>
        <v>0</v>
      </c>
      <c r="PZH30" s="128">
        <f t="shared" si="181"/>
        <v>0</v>
      </c>
      <c r="PZI30" s="128">
        <f t="shared" si="181"/>
        <v>0</v>
      </c>
      <c r="PZJ30" s="128">
        <f t="shared" si="181"/>
        <v>0</v>
      </c>
      <c r="PZK30" s="128">
        <f t="shared" si="181"/>
        <v>0</v>
      </c>
      <c r="PZL30" s="128">
        <f t="shared" si="181"/>
        <v>0</v>
      </c>
      <c r="PZM30" s="128">
        <f t="shared" si="181"/>
        <v>0</v>
      </c>
      <c r="PZN30" s="128">
        <f t="shared" si="181"/>
        <v>0</v>
      </c>
      <c r="PZO30" s="128">
        <f t="shared" si="181"/>
        <v>0</v>
      </c>
      <c r="PZP30" s="128">
        <f t="shared" si="181"/>
        <v>0</v>
      </c>
      <c r="PZQ30" s="128">
        <f t="shared" si="181"/>
        <v>0</v>
      </c>
      <c r="PZR30" s="128">
        <f t="shared" si="181"/>
        <v>0</v>
      </c>
      <c r="PZS30" s="128">
        <f t="shared" si="181"/>
        <v>0</v>
      </c>
      <c r="PZT30" s="128">
        <f t="shared" si="181"/>
        <v>0</v>
      </c>
      <c r="PZU30" s="128">
        <f t="shared" si="181"/>
        <v>0</v>
      </c>
      <c r="PZV30" s="128">
        <f t="shared" si="181"/>
        <v>0</v>
      </c>
      <c r="PZW30" s="128">
        <f t="shared" si="181"/>
        <v>0</v>
      </c>
      <c r="PZX30" s="128">
        <f t="shared" si="181"/>
        <v>0</v>
      </c>
      <c r="PZY30" s="128">
        <f t="shared" si="181"/>
        <v>0</v>
      </c>
      <c r="PZZ30" s="128">
        <f t="shared" si="181"/>
        <v>0</v>
      </c>
      <c r="QAA30" s="128">
        <f t="shared" si="181"/>
        <v>0</v>
      </c>
      <c r="QAB30" s="128">
        <f t="shared" si="181"/>
        <v>0</v>
      </c>
      <c r="QAC30" s="128">
        <f t="shared" si="181"/>
        <v>0</v>
      </c>
      <c r="QAD30" s="128">
        <f t="shared" si="181"/>
        <v>0</v>
      </c>
      <c r="QAE30" s="128">
        <f t="shared" ref="QAE30:QCP30" si="182">SUM(QAE10:QAE29)</f>
        <v>0</v>
      </c>
      <c r="QAF30" s="128">
        <f t="shared" si="182"/>
        <v>0</v>
      </c>
      <c r="QAG30" s="128">
        <f t="shared" si="182"/>
        <v>0</v>
      </c>
      <c r="QAH30" s="128">
        <f t="shared" si="182"/>
        <v>0</v>
      </c>
      <c r="QAI30" s="128">
        <f t="shared" si="182"/>
        <v>0</v>
      </c>
      <c r="QAJ30" s="128">
        <f t="shared" si="182"/>
        <v>0</v>
      </c>
      <c r="QAK30" s="128">
        <f t="shared" si="182"/>
        <v>0</v>
      </c>
      <c r="QAL30" s="128">
        <f t="shared" si="182"/>
        <v>0</v>
      </c>
      <c r="QAM30" s="128">
        <f t="shared" si="182"/>
        <v>0</v>
      </c>
      <c r="QAN30" s="128">
        <f t="shared" si="182"/>
        <v>0</v>
      </c>
      <c r="QAO30" s="128">
        <f t="shared" si="182"/>
        <v>0</v>
      </c>
      <c r="QAP30" s="128">
        <f t="shared" si="182"/>
        <v>0</v>
      </c>
      <c r="QAQ30" s="128">
        <f t="shared" si="182"/>
        <v>0</v>
      </c>
      <c r="QAR30" s="128">
        <f t="shared" si="182"/>
        <v>0</v>
      </c>
      <c r="QAS30" s="128">
        <f t="shared" si="182"/>
        <v>0</v>
      </c>
      <c r="QAT30" s="128">
        <f t="shared" si="182"/>
        <v>0</v>
      </c>
      <c r="QAU30" s="128">
        <f t="shared" si="182"/>
        <v>0</v>
      </c>
      <c r="QAV30" s="128">
        <f t="shared" si="182"/>
        <v>0</v>
      </c>
      <c r="QAW30" s="128">
        <f t="shared" si="182"/>
        <v>0</v>
      </c>
      <c r="QAX30" s="128">
        <f t="shared" si="182"/>
        <v>0</v>
      </c>
      <c r="QAY30" s="128">
        <f t="shared" si="182"/>
        <v>0</v>
      </c>
      <c r="QAZ30" s="128">
        <f t="shared" si="182"/>
        <v>0</v>
      </c>
      <c r="QBA30" s="128">
        <f t="shared" si="182"/>
        <v>0</v>
      </c>
      <c r="QBB30" s="128">
        <f t="shared" si="182"/>
        <v>0</v>
      </c>
      <c r="QBC30" s="128">
        <f t="shared" si="182"/>
        <v>0</v>
      </c>
      <c r="QBD30" s="128">
        <f t="shared" si="182"/>
        <v>0</v>
      </c>
      <c r="QBE30" s="128">
        <f t="shared" si="182"/>
        <v>0</v>
      </c>
      <c r="QBF30" s="128">
        <f t="shared" si="182"/>
        <v>0</v>
      </c>
      <c r="QBG30" s="128">
        <f t="shared" si="182"/>
        <v>0</v>
      </c>
      <c r="QBH30" s="128">
        <f t="shared" si="182"/>
        <v>0</v>
      </c>
      <c r="QBI30" s="128">
        <f t="shared" si="182"/>
        <v>0</v>
      </c>
      <c r="QBJ30" s="128">
        <f t="shared" si="182"/>
        <v>0</v>
      </c>
      <c r="QBK30" s="128">
        <f t="shared" si="182"/>
        <v>0</v>
      </c>
      <c r="QBL30" s="128">
        <f t="shared" si="182"/>
        <v>0</v>
      </c>
      <c r="QBM30" s="128">
        <f t="shared" si="182"/>
        <v>0</v>
      </c>
      <c r="QBN30" s="128">
        <f t="shared" si="182"/>
        <v>0</v>
      </c>
      <c r="QBO30" s="128">
        <f t="shared" si="182"/>
        <v>0</v>
      </c>
      <c r="QBP30" s="128">
        <f t="shared" si="182"/>
        <v>0</v>
      </c>
      <c r="QBQ30" s="128">
        <f t="shared" si="182"/>
        <v>0</v>
      </c>
      <c r="QBR30" s="128">
        <f t="shared" si="182"/>
        <v>0</v>
      </c>
      <c r="QBS30" s="128">
        <f t="shared" si="182"/>
        <v>0</v>
      </c>
      <c r="QBT30" s="128">
        <f t="shared" si="182"/>
        <v>0</v>
      </c>
      <c r="QBU30" s="128">
        <f t="shared" si="182"/>
        <v>0</v>
      </c>
      <c r="QBV30" s="128">
        <f t="shared" si="182"/>
        <v>0</v>
      </c>
      <c r="QBW30" s="128">
        <f t="shared" si="182"/>
        <v>0</v>
      </c>
      <c r="QBX30" s="128">
        <f t="shared" si="182"/>
        <v>0</v>
      </c>
      <c r="QBY30" s="128">
        <f t="shared" si="182"/>
        <v>0</v>
      </c>
      <c r="QBZ30" s="128">
        <f t="shared" si="182"/>
        <v>0</v>
      </c>
      <c r="QCA30" s="128">
        <f t="shared" si="182"/>
        <v>0</v>
      </c>
      <c r="QCB30" s="128">
        <f t="shared" si="182"/>
        <v>0</v>
      </c>
      <c r="QCC30" s="128">
        <f t="shared" si="182"/>
        <v>0</v>
      </c>
      <c r="QCD30" s="128">
        <f t="shared" si="182"/>
        <v>0</v>
      </c>
      <c r="QCE30" s="128">
        <f t="shared" si="182"/>
        <v>0</v>
      </c>
      <c r="QCF30" s="128">
        <f t="shared" si="182"/>
        <v>0</v>
      </c>
      <c r="QCG30" s="128">
        <f t="shared" si="182"/>
        <v>0</v>
      </c>
      <c r="QCH30" s="128">
        <f t="shared" si="182"/>
        <v>0</v>
      </c>
      <c r="QCI30" s="128">
        <f t="shared" si="182"/>
        <v>0</v>
      </c>
      <c r="QCJ30" s="128">
        <f t="shared" si="182"/>
        <v>0</v>
      </c>
      <c r="QCK30" s="128">
        <f t="shared" si="182"/>
        <v>0</v>
      </c>
      <c r="QCL30" s="128">
        <f t="shared" si="182"/>
        <v>0</v>
      </c>
      <c r="QCM30" s="128">
        <f t="shared" si="182"/>
        <v>0</v>
      </c>
      <c r="QCN30" s="128">
        <f t="shared" si="182"/>
        <v>0</v>
      </c>
      <c r="QCO30" s="128">
        <f t="shared" si="182"/>
        <v>0</v>
      </c>
      <c r="QCP30" s="128">
        <f t="shared" si="182"/>
        <v>0</v>
      </c>
      <c r="QCQ30" s="128">
        <f t="shared" ref="QCQ30:QFB30" si="183">SUM(QCQ10:QCQ29)</f>
        <v>0</v>
      </c>
      <c r="QCR30" s="128">
        <f t="shared" si="183"/>
        <v>0</v>
      </c>
      <c r="QCS30" s="128">
        <f t="shared" si="183"/>
        <v>0</v>
      </c>
      <c r="QCT30" s="128">
        <f t="shared" si="183"/>
        <v>0</v>
      </c>
      <c r="QCU30" s="128">
        <f t="shared" si="183"/>
        <v>0</v>
      </c>
      <c r="QCV30" s="128">
        <f t="shared" si="183"/>
        <v>0</v>
      </c>
      <c r="QCW30" s="128">
        <f t="shared" si="183"/>
        <v>0</v>
      </c>
      <c r="QCX30" s="128">
        <f t="shared" si="183"/>
        <v>0</v>
      </c>
      <c r="QCY30" s="128">
        <f t="shared" si="183"/>
        <v>0</v>
      </c>
      <c r="QCZ30" s="128">
        <f t="shared" si="183"/>
        <v>0</v>
      </c>
      <c r="QDA30" s="128">
        <f t="shared" si="183"/>
        <v>0</v>
      </c>
      <c r="QDB30" s="128">
        <f t="shared" si="183"/>
        <v>0</v>
      </c>
      <c r="QDC30" s="128">
        <f t="shared" si="183"/>
        <v>0</v>
      </c>
      <c r="QDD30" s="128">
        <f t="shared" si="183"/>
        <v>0</v>
      </c>
      <c r="QDE30" s="128">
        <f t="shared" si="183"/>
        <v>0</v>
      </c>
      <c r="QDF30" s="128">
        <f t="shared" si="183"/>
        <v>0</v>
      </c>
      <c r="QDG30" s="128">
        <f t="shared" si="183"/>
        <v>0</v>
      </c>
      <c r="QDH30" s="128">
        <f t="shared" si="183"/>
        <v>0</v>
      </c>
      <c r="QDI30" s="128">
        <f t="shared" si="183"/>
        <v>0</v>
      </c>
      <c r="QDJ30" s="128">
        <f t="shared" si="183"/>
        <v>0</v>
      </c>
      <c r="QDK30" s="128">
        <f t="shared" si="183"/>
        <v>0</v>
      </c>
      <c r="QDL30" s="128">
        <f t="shared" si="183"/>
        <v>0</v>
      </c>
      <c r="QDM30" s="128">
        <f t="shared" si="183"/>
        <v>0</v>
      </c>
      <c r="QDN30" s="128">
        <f t="shared" si="183"/>
        <v>0</v>
      </c>
      <c r="QDO30" s="128">
        <f t="shared" si="183"/>
        <v>0</v>
      </c>
      <c r="QDP30" s="128">
        <f t="shared" si="183"/>
        <v>0</v>
      </c>
      <c r="QDQ30" s="128">
        <f t="shared" si="183"/>
        <v>0</v>
      </c>
      <c r="QDR30" s="128">
        <f t="shared" si="183"/>
        <v>0</v>
      </c>
      <c r="QDS30" s="128">
        <f t="shared" si="183"/>
        <v>0</v>
      </c>
      <c r="QDT30" s="128">
        <f t="shared" si="183"/>
        <v>0</v>
      </c>
      <c r="QDU30" s="128">
        <f t="shared" si="183"/>
        <v>0</v>
      </c>
      <c r="QDV30" s="128">
        <f t="shared" si="183"/>
        <v>0</v>
      </c>
      <c r="QDW30" s="128">
        <f t="shared" si="183"/>
        <v>0</v>
      </c>
      <c r="QDX30" s="128">
        <f t="shared" si="183"/>
        <v>0</v>
      </c>
      <c r="QDY30" s="128">
        <f t="shared" si="183"/>
        <v>0</v>
      </c>
      <c r="QDZ30" s="128">
        <f t="shared" si="183"/>
        <v>0</v>
      </c>
      <c r="QEA30" s="128">
        <f t="shared" si="183"/>
        <v>0</v>
      </c>
      <c r="QEB30" s="128">
        <f t="shared" si="183"/>
        <v>0</v>
      </c>
      <c r="QEC30" s="128">
        <f t="shared" si="183"/>
        <v>0</v>
      </c>
      <c r="QED30" s="128">
        <f t="shared" si="183"/>
        <v>0</v>
      </c>
      <c r="QEE30" s="128">
        <f t="shared" si="183"/>
        <v>0</v>
      </c>
      <c r="QEF30" s="128">
        <f t="shared" si="183"/>
        <v>0</v>
      </c>
      <c r="QEG30" s="128">
        <f t="shared" si="183"/>
        <v>0</v>
      </c>
      <c r="QEH30" s="128">
        <f t="shared" si="183"/>
        <v>0</v>
      </c>
      <c r="QEI30" s="128">
        <f t="shared" si="183"/>
        <v>0</v>
      </c>
      <c r="QEJ30" s="128">
        <f t="shared" si="183"/>
        <v>0</v>
      </c>
      <c r="QEK30" s="128">
        <f t="shared" si="183"/>
        <v>0</v>
      </c>
      <c r="QEL30" s="128">
        <f t="shared" si="183"/>
        <v>0</v>
      </c>
      <c r="QEM30" s="128">
        <f t="shared" si="183"/>
        <v>0</v>
      </c>
      <c r="QEN30" s="128">
        <f t="shared" si="183"/>
        <v>0</v>
      </c>
      <c r="QEO30" s="128">
        <f t="shared" si="183"/>
        <v>0</v>
      </c>
      <c r="QEP30" s="128">
        <f t="shared" si="183"/>
        <v>0</v>
      </c>
      <c r="QEQ30" s="128">
        <f t="shared" si="183"/>
        <v>0</v>
      </c>
      <c r="QER30" s="128">
        <f t="shared" si="183"/>
        <v>0</v>
      </c>
      <c r="QES30" s="128">
        <f t="shared" si="183"/>
        <v>0</v>
      </c>
      <c r="QET30" s="128">
        <f t="shared" si="183"/>
        <v>0</v>
      </c>
      <c r="QEU30" s="128">
        <f t="shared" si="183"/>
        <v>0</v>
      </c>
      <c r="QEV30" s="128">
        <f t="shared" si="183"/>
        <v>0</v>
      </c>
      <c r="QEW30" s="128">
        <f t="shared" si="183"/>
        <v>0</v>
      </c>
      <c r="QEX30" s="128">
        <f t="shared" si="183"/>
        <v>0</v>
      </c>
      <c r="QEY30" s="128">
        <f t="shared" si="183"/>
        <v>0</v>
      </c>
      <c r="QEZ30" s="128">
        <f t="shared" si="183"/>
        <v>0</v>
      </c>
      <c r="QFA30" s="128">
        <f t="shared" si="183"/>
        <v>0</v>
      </c>
      <c r="QFB30" s="128">
        <f t="shared" si="183"/>
        <v>0</v>
      </c>
      <c r="QFC30" s="128">
        <f t="shared" ref="QFC30:QHN30" si="184">SUM(QFC10:QFC29)</f>
        <v>0</v>
      </c>
      <c r="QFD30" s="128">
        <f t="shared" si="184"/>
        <v>0</v>
      </c>
      <c r="QFE30" s="128">
        <f t="shared" si="184"/>
        <v>0</v>
      </c>
      <c r="QFF30" s="128">
        <f t="shared" si="184"/>
        <v>0</v>
      </c>
      <c r="QFG30" s="128">
        <f t="shared" si="184"/>
        <v>0</v>
      </c>
      <c r="QFH30" s="128">
        <f t="shared" si="184"/>
        <v>0</v>
      </c>
      <c r="QFI30" s="128">
        <f t="shared" si="184"/>
        <v>0</v>
      </c>
      <c r="QFJ30" s="128">
        <f t="shared" si="184"/>
        <v>0</v>
      </c>
      <c r="QFK30" s="128">
        <f t="shared" si="184"/>
        <v>0</v>
      </c>
      <c r="QFL30" s="128">
        <f t="shared" si="184"/>
        <v>0</v>
      </c>
      <c r="QFM30" s="128">
        <f t="shared" si="184"/>
        <v>0</v>
      </c>
      <c r="QFN30" s="128">
        <f t="shared" si="184"/>
        <v>0</v>
      </c>
      <c r="QFO30" s="128">
        <f t="shared" si="184"/>
        <v>0</v>
      </c>
      <c r="QFP30" s="128">
        <f t="shared" si="184"/>
        <v>0</v>
      </c>
      <c r="QFQ30" s="128">
        <f t="shared" si="184"/>
        <v>0</v>
      </c>
      <c r="QFR30" s="128">
        <f t="shared" si="184"/>
        <v>0</v>
      </c>
      <c r="QFS30" s="128">
        <f t="shared" si="184"/>
        <v>0</v>
      </c>
      <c r="QFT30" s="128">
        <f t="shared" si="184"/>
        <v>0</v>
      </c>
      <c r="QFU30" s="128">
        <f t="shared" si="184"/>
        <v>0</v>
      </c>
      <c r="QFV30" s="128">
        <f t="shared" si="184"/>
        <v>0</v>
      </c>
      <c r="QFW30" s="128">
        <f t="shared" si="184"/>
        <v>0</v>
      </c>
      <c r="QFX30" s="128">
        <f t="shared" si="184"/>
        <v>0</v>
      </c>
      <c r="QFY30" s="128">
        <f t="shared" si="184"/>
        <v>0</v>
      </c>
      <c r="QFZ30" s="128">
        <f t="shared" si="184"/>
        <v>0</v>
      </c>
      <c r="QGA30" s="128">
        <f t="shared" si="184"/>
        <v>0</v>
      </c>
      <c r="QGB30" s="128">
        <f t="shared" si="184"/>
        <v>0</v>
      </c>
      <c r="QGC30" s="128">
        <f t="shared" si="184"/>
        <v>0</v>
      </c>
      <c r="QGD30" s="128">
        <f t="shared" si="184"/>
        <v>0</v>
      </c>
      <c r="QGE30" s="128">
        <f t="shared" si="184"/>
        <v>0</v>
      </c>
      <c r="QGF30" s="128">
        <f t="shared" si="184"/>
        <v>0</v>
      </c>
      <c r="QGG30" s="128">
        <f t="shared" si="184"/>
        <v>0</v>
      </c>
      <c r="QGH30" s="128">
        <f t="shared" si="184"/>
        <v>0</v>
      </c>
      <c r="QGI30" s="128">
        <f t="shared" si="184"/>
        <v>0</v>
      </c>
      <c r="QGJ30" s="128">
        <f t="shared" si="184"/>
        <v>0</v>
      </c>
      <c r="QGK30" s="128">
        <f t="shared" si="184"/>
        <v>0</v>
      </c>
      <c r="QGL30" s="128">
        <f t="shared" si="184"/>
        <v>0</v>
      </c>
      <c r="QGM30" s="128">
        <f t="shared" si="184"/>
        <v>0</v>
      </c>
      <c r="QGN30" s="128">
        <f t="shared" si="184"/>
        <v>0</v>
      </c>
      <c r="QGO30" s="128">
        <f t="shared" si="184"/>
        <v>0</v>
      </c>
      <c r="QGP30" s="128">
        <f t="shared" si="184"/>
        <v>0</v>
      </c>
      <c r="QGQ30" s="128">
        <f t="shared" si="184"/>
        <v>0</v>
      </c>
      <c r="QGR30" s="128">
        <f t="shared" si="184"/>
        <v>0</v>
      </c>
      <c r="QGS30" s="128">
        <f t="shared" si="184"/>
        <v>0</v>
      </c>
      <c r="QGT30" s="128">
        <f t="shared" si="184"/>
        <v>0</v>
      </c>
      <c r="QGU30" s="128">
        <f t="shared" si="184"/>
        <v>0</v>
      </c>
      <c r="QGV30" s="128">
        <f t="shared" si="184"/>
        <v>0</v>
      </c>
      <c r="QGW30" s="128">
        <f t="shared" si="184"/>
        <v>0</v>
      </c>
      <c r="QGX30" s="128">
        <f t="shared" si="184"/>
        <v>0</v>
      </c>
      <c r="QGY30" s="128">
        <f t="shared" si="184"/>
        <v>0</v>
      </c>
      <c r="QGZ30" s="128">
        <f t="shared" si="184"/>
        <v>0</v>
      </c>
      <c r="QHA30" s="128">
        <f t="shared" si="184"/>
        <v>0</v>
      </c>
      <c r="QHB30" s="128">
        <f t="shared" si="184"/>
        <v>0</v>
      </c>
      <c r="QHC30" s="128">
        <f t="shared" si="184"/>
        <v>0</v>
      </c>
      <c r="QHD30" s="128">
        <f t="shared" si="184"/>
        <v>0</v>
      </c>
      <c r="QHE30" s="128">
        <f t="shared" si="184"/>
        <v>0</v>
      </c>
      <c r="QHF30" s="128">
        <f t="shared" si="184"/>
        <v>0</v>
      </c>
      <c r="QHG30" s="128">
        <f t="shared" si="184"/>
        <v>0</v>
      </c>
      <c r="QHH30" s="128">
        <f t="shared" si="184"/>
        <v>0</v>
      </c>
      <c r="QHI30" s="128">
        <f t="shared" si="184"/>
        <v>0</v>
      </c>
      <c r="QHJ30" s="128">
        <f t="shared" si="184"/>
        <v>0</v>
      </c>
      <c r="QHK30" s="128">
        <f t="shared" si="184"/>
        <v>0</v>
      </c>
      <c r="QHL30" s="128">
        <f t="shared" si="184"/>
        <v>0</v>
      </c>
      <c r="QHM30" s="128">
        <f t="shared" si="184"/>
        <v>0</v>
      </c>
      <c r="QHN30" s="128">
        <f t="shared" si="184"/>
        <v>0</v>
      </c>
      <c r="QHO30" s="128">
        <f t="shared" ref="QHO30:QJZ30" si="185">SUM(QHO10:QHO29)</f>
        <v>0</v>
      </c>
      <c r="QHP30" s="128">
        <f t="shared" si="185"/>
        <v>0</v>
      </c>
      <c r="QHQ30" s="128">
        <f t="shared" si="185"/>
        <v>0</v>
      </c>
      <c r="QHR30" s="128">
        <f t="shared" si="185"/>
        <v>0</v>
      </c>
      <c r="QHS30" s="128">
        <f t="shared" si="185"/>
        <v>0</v>
      </c>
      <c r="QHT30" s="128">
        <f t="shared" si="185"/>
        <v>0</v>
      </c>
      <c r="QHU30" s="128">
        <f t="shared" si="185"/>
        <v>0</v>
      </c>
      <c r="QHV30" s="128">
        <f t="shared" si="185"/>
        <v>0</v>
      </c>
      <c r="QHW30" s="128">
        <f t="shared" si="185"/>
        <v>0</v>
      </c>
      <c r="QHX30" s="128">
        <f t="shared" si="185"/>
        <v>0</v>
      </c>
      <c r="QHY30" s="128">
        <f t="shared" si="185"/>
        <v>0</v>
      </c>
      <c r="QHZ30" s="128">
        <f t="shared" si="185"/>
        <v>0</v>
      </c>
      <c r="QIA30" s="128">
        <f t="shared" si="185"/>
        <v>0</v>
      </c>
      <c r="QIB30" s="128">
        <f t="shared" si="185"/>
        <v>0</v>
      </c>
      <c r="QIC30" s="128">
        <f t="shared" si="185"/>
        <v>0</v>
      </c>
      <c r="QID30" s="128">
        <f t="shared" si="185"/>
        <v>0</v>
      </c>
      <c r="QIE30" s="128">
        <f t="shared" si="185"/>
        <v>0</v>
      </c>
      <c r="QIF30" s="128">
        <f t="shared" si="185"/>
        <v>0</v>
      </c>
      <c r="QIG30" s="128">
        <f t="shared" si="185"/>
        <v>0</v>
      </c>
      <c r="QIH30" s="128">
        <f t="shared" si="185"/>
        <v>0</v>
      </c>
      <c r="QII30" s="128">
        <f t="shared" si="185"/>
        <v>0</v>
      </c>
      <c r="QIJ30" s="128">
        <f t="shared" si="185"/>
        <v>0</v>
      </c>
      <c r="QIK30" s="128">
        <f t="shared" si="185"/>
        <v>0</v>
      </c>
      <c r="QIL30" s="128">
        <f t="shared" si="185"/>
        <v>0</v>
      </c>
      <c r="QIM30" s="128">
        <f t="shared" si="185"/>
        <v>0</v>
      </c>
      <c r="QIN30" s="128">
        <f t="shared" si="185"/>
        <v>0</v>
      </c>
      <c r="QIO30" s="128">
        <f t="shared" si="185"/>
        <v>0</v>
      </c>
      <c r="QIP30" s="128">
        <f t="shared" si="185"/>
        <v>0</v>
      </c>
      <c r="QIQ30" s="128">
        <f t="shared" si="185"/>
        <v>0</v>
      </c>
      <c r="QIR30" s="128">
        <f t="shared" si="185"/>
        <v>0</v>
      </c>
      <c r="QIS30" s="128">
        <f t="shared" si="185"/>
        <v>0</v>
      </c>
      <c r="QIT30" s="128">
        <f t="shared" si="185"/>
        <v>0</v>
      </c>
      <c r="QIU30" s="128">
        <f t="shared" si="185"/>
        <v>0</v>
      </c>
      <c r="QIV30" s="128">
        <f t="shared" si="185"/>
        <v>0</v>
      </c>
      <c r="QIW30" s="128">
        <f t="shared" si="185"/>
        <v>0</v>
      </c>
      <c r="QIX30" s="128">
        <f t="shared" si="185"/>
        <v>0</v>
      </c>
      <c r="QIY30" s="128">
        <f t="shared" si="185"/>
        <v>0</v>
      </c>
      <c r="QIZ30" s="128">
        <f t="shared" si="185"/>
        <v>0</v>
      </c>
      <c r="QJA30" s="128">
        <f t="shared" si="185"/>
        <v>0</v>
      </c>
      <c r="QJB30" s="128">
        <f t="shared" si="185"/>
        <v>0</v>
      </c>
      <c r="QJC30" s="128">
        <f t="shared" si="185"/>
        <v>0</v>
      </c>
      <c r="QJD30" s="128">
        <f t="shared" si="185"/>
        <v>0</v>
      </c>
      <c r="QJE30" s="128">
        <f t="shared" si="185"/>
        <v>0</v>
      </c>
      <c r="QJF30" s="128">
        <f t="shared" si="185"/>
        <v>0</v>
      </c>
      <c r="QJG30" s="128">
        <f t="shared" si="185"/>
        <v>0</v>
      </c>
      <c r="QJH30" s="128">
        <f t="shared" si="185"/>
        <v>0</v>
      </c>
      <c r="QJI30" s="128">
        <f t="shared" si="185"/>
        <v>0</v>
      </c>
      <c r="QJJ30" s="128">
        <f t="shared" si="185"/>
        <v>0</v>
      </c>
      <c r="QJK30" s="128">
        <f t="shared" si="185"/>
        <v>0</v>
      </c>
      <c r="QJL30" s="128">
        <f t="shared" si="185"/>
        <v>0</v>
      </c>
      <c r="QJM30" s="128">
        <f t="shared" si="185"/>
        <v>0</v>
      </c>
      <c r="QJN30" s="128">
        <f t="shared" si="185"/>
        <v>0</v>
      </c>
      <c r="QJO30" s="128">
        <f t="shared" si="185"/>
        <v>0</v>
      </c>
      <c r="QJP30" s="128">
        <f t="shared" si="185"/>
        <v>0</v>
      </c>
      <c r="QJQ30" s="128">
        <f t="shared" si="185"/>
        <v>0</v>
      </c>
      <c r="QJR30" s="128">
        <f t="shared" si="185"/>
        <v>0</v>
      </c>
      <c r="QJS30" s="128">
        <f t="shared" si="185"/>
        <v>0</v>
      </c>
      <c r="QJT30" s="128">
        <f t="shared" si="185"/>
        <v>0</v>
      </c>
      <c r="QJU30" s="128">
        <f t="shared" si="185"/>
        <v>0</v>
      </c>
      <c r="QJV30" s="128">
        <f t="shared" si="185"/>
        <v>0</v>
      </c>
      <c r="QJW30" s="128">
        <f t="shared" si="185"/>
        <v>0</v>
      </c>
      <c r="QJX30" s="128">
        <f t="shared" si="185"/>
        <v>0</v>
      </c>
      <c r="QJY30" s="128">
        <f t="shared" si="185"/>
        <v>0</v>
      </c>
      <c r="QJZ30" s="128">
        <f t="shared" si="185"/>
        <v>0</v>
      </c>
      <c r="QKA30" s="128">
        <f t="shared" ref="QKA30:QML30" si="186">SUM(QKA10:QKA29)</f>
        <v>0</v>
      </c>
      <c r="QKB30" s="128">
        <f t="shared" si="186"/>
        <v>0</v>
      </c>
      <c r="QKC30" s="128">
        <f t="shared" si="186"/>
        <v>0</v>
      </c>
      <c r="QKD30" s="128">
        <f t="shared" si="186"/>
        <v>0</v>
      </c>
      <c r="QKE30" s="128">
        <f t="shared" si="186"/>
        <v>0</v>
      </c>
      <c r="QKF30" s="128">
        <f t="shared" si="186"/>
        <v>0</v>
      </c>
      <c r="QKG30" s="128">
        <f t="shared" si="186"/>
        <v>0</v>
      </c>
      <c r="QKH30" s="128">
        <f t="shared" si="186"/>
        <v>0</v>
      </c>
      <c r="QKI30" s="128">
        <f t="shared" si="186"/>
        <v>0</v>
      </c>
      <c r="QKJ30" s="128">
        <f t="shared" si="186"/>
        <v>0</v>
      </c>
      <c r="QKK30" s="128">
        <f t="shared" si="186"/>
        <v>0</v>
      </c>
      <c r="QKL30" s="128">
        <f t="shared" si="186"/>
        <v>0</v>
      </c>
      <c r="QKM30" s="128">
        <f t="shared" si="186"/>
        <v>0</v>
      </c>
      <c r="QKN30" s="128">
        <f t="shared" si="186"/>
        <v>0</v>
      </c>
      <c r="QKO30" s="128">
        <f t="shared" si="186"/>
        <v>0</v>
      </c>
      <c r="QKP30" s="128">
        <f t="shared" si="186"/>
        <v>0</v>
      </c>
      <c r="QKQ30" s="128">
        <f t="shared" si="186"/>
        <v>0</v>
      </c>
      <c r="QKR30" s="128">
        <f t="shared" si="186"/>
        <v>0</v>
      </c>
      <c r="QKS30" s="128">
        <f t="shared" si="186"/>
        <v>0</v>
      </c>
      <c r="QKT30" s="128">
        <f t="shared" si="186"/>
        <v>0</v>
      </c>
      <c r="QKU30" s="128">
        <f t="shared" si="186"/>
        <v>0</v>
      </c>
      <c r="QKV30" s="128">
        <f t="shared" si="186"/>
        <v>0</v>
      </c>
      <c r="QKW30" s="128">
        <f t="shared" si="186"/>
        <v>0</v>
      </c>
      <c r="QKX30" s="128">
        <f t="shared" si="186"/>
        <v>0</v>
      </c>
      <c r="QKY30" s="128">
        <f t="shared" si="186"/>
        <v>0</v>
      </c>
      <c r="QKZ30" s="128">
        <f t="shared" si="186"/>
        <v>0</v>
      </c>
      <c r="QLA30" s="128">
        <f t="shared" si="186"/>
        <v>0</v>
      </c>
      <c r="QLB30" s="128">
        <f t="shared" si="186"/>
        <v>0</v>
      </c>
      <c r="QLC30" s="128">
        <f t="shared" si="186"/>
        <v>0</v>
      </c>
      <c r="QLD30" s="128">
        <f t="shared" si="186"/>
        <v>0</v>
      </c>
      <c r="QLE30" s="128">
        <f t="shared" si="186"/>
        <v>0</v>
      </c>
      <c r="QLF30" s="128">
        <f t="shared" si="186"/>
        <v>0</v>
      </c>
      <c r="QLG30" s="128">
        <f t="shared" si="186"/>
        <v>0</v>
      </c>
      <c r="QLH30" s="128">
        <f t="shared" si="186"/>
        <v>0</v>
      </c>
      <c r="QLI30" s="128">
        <f t="shared" si="186"/>
        <v>0</v>
      </c>
      <c r="QLJ30" s="128">
        <f t="shared" si="186"/>
        <v>0</v>
      </c>
      <c r="QLK30" s="128">
        <f t="shared" si="186"/>
        <v>0</v>
      </c>
      <c r="QLL30" s="128">
        <f t="shared" si="186"/>
        <v>0</v>
      </c>
      <c r="QLM30" s="128">
        <f t="shared" si="186"/>
        <v>0</v>
      </c>
      <c r="QLN30" s="128">
        <f t="shared" si="186"/>
        <v>0</v>
      </c>
      <c r="QLO30" s="128">
        <f t="shared" si="186"/>
        <v>0</v>
      </c>
      <c r="QLP30" s="128">
        <f t="shared" si="186"/>
        <v>0</v>
      </c>
      <c r="QLQ30" s="128">
        <f t="shared" si="186"/>
        <v>0</v>
      </c>
      <c r="QLR30" s="128">
        <f t="shared" si="186"/>
        <v>0</v>
      </c>
      <c r="QLS30" s="128">
        <f t="shared" si="186"/>
        <v>0</v>
      </c>
      <c r="QLT30" s="128">
        <f t="shared" si="186"/>
        <v>0</v>
      </c>
      <c r="QLU30" s="128">
        <f t="shared" si="186"/>
        <v>0</v>
      </c>
      <c r="QLV30" s="128">
        <f t="shared" si="186"/>
        <v>0</v>
      </c>
      <c r="QLW30" s="128">
        <f t="shared" si="186"/>
        <v>0</v>
      </c>
      <c r="QLX30" s="128">
        <f t="shared" si="186"/>
        <v>0</v>
      </c>
      <c r="QLY30" s="128">
        <f t="shared" si="186"/>
        <v>0</v>
      </c>
      <c r="QLZ30" s="128">
        <f t="shared" si="186"/>
        <v>0</v>
      </c>
      <c r="QMA30" s="128">
        <f t="shared" si="186"/>
        <v>0</v>
      </c>
      <c r="QMB30" s="128">
        <f t="shared" si="186"/>
        <v>0</v>
      </c>
      <c r="QMC30" s="128">
        <f t="shared" si="186"/>
        <v>0</v>
      </c>
      <c r="QMD30" s="128">
        <f t="shared" si="186"/>
        <v>0</v>
      </c>
      <c r="QME30" s="128">
        <f t="shared" si="186"/>
        <v>0</v>
      </c>
      <c r="QMF30" s="128">
        <f t="shared" si="186"/>
        <v>0</v>
      </c>
      <c r="QMG30" s="128">
        <f t="shared" si="186"/>
        <v>0</v>
      </c>
      <c r="QMH30" s="128">
        <f t="shared" si="186"/>
        <v>0</v>
      </c>
      <c r="QMI30" s="128">
        <f t="shared" si="186"/>
        <v>0</v>
      </c>
      <c r="QMJ30" s="128">
        <f t="shared" si="186"/>
        <v>0</v>
      </c>
      <c r="QMK30" s="128">
        <f t="shared" si="186"/>
        <v>0</v>
      </c>
      <c r="QML30" s="128">
        <f t="shared" si="186"/>
        <v>0</v>
      </c>
      <c r="QMM30" s="128">
        <f t="shared" ref="QMM30:QOX30" si="187">SUM(QMM10:QMM29)</f>
        <v>0</v>
      </c>
      <c r="QMN30" s="128">
        <f t="shared" si="187"/>
        <v>0</v>
      </c>
      <c r="QMO30" s="128">
        <f t="shared" si="187"/>
        <v>0</v>
      </c>
      <c r="QMP30" s="128">
        <f t="shared" si="187"/>
        <v>0</v>
      </c>
      <c r="QMQ30" s="128">
        <f t="shared" si="187"/>
        <v>0</v>
      </c>
      <c r="QMR30" s="128">
        <f t="shared" si="187"/>
        <v>0</v>
      </c>
      <c r="QMS30" s="128">
        <f t="shared" si="187"/>
        <v>0</v>
      </c>
      <c r="QMT30" s="128">
        <f t="shared" si="187"/>
        <v>0</v>
      </c>
      <c r="QMU30" s="128">
        <f t="shared" si="187"/>
        <v>0</v>
      </c>
      <c r="QMV30" s="128">
        <f t="shared" si="187"/>
        <v>0</v>
      </c>
      <c r="QMW30" s="128">
        <f t="shared" si="187"/>
        <v>0</v>
      </c>
      <c r="QMX30" s="128">
        <f t="shared" si="187"/>
        <v>0</v>
      </c>
      <c r="QMY30" s="128">
        <f t="shared" si="187"/>
        <v>0</v>
      </c>
      <c r="QMZ30" s="128">
        <f t="shared" si="187"/>
        <v>0</v>
      </c>
      <c r="QNA30" s="128">
        <f t="shared" si="187"/>
        <v>0</v>
      </c>
      <c r="QNB30" s="128">
        <f t="shared" si="187"/>
        <v>0</v>
      </c>
      <c r="QNC30" s="128">
        <f t="shared" si="187"/>
        <v>0</v>
      </c>
      <c r="QND30" s="128">
        <f t="shared" si="187"/>
        <v>0</v>
      </c>
      <c r="QNE30" s="128">
        <f t="shared" si="187"/>
        <v>0</v>
      </c>
      <c r="QNF30" s="128">
        <f t="shared" si="187"/>
        <v>0</v>
      </c>
      <c r="QNG30" s="128">
        <f t="shared" si="187"/>
        <v>0</v>
      </c>
      <c r="QNH30" s="128">
        <f t="shared" si="187"/>
        <v>0</v>
      </c>
      <c r="QNI30" s="128">
        <f t="shared" si="187"/>
        <v>0</v>
      </c>
      <c r="QNJ30" s="128">
        <f t="shared" si="187"/>
        <v>0</v>
      </c>
      <c r="QNK30" s="128">
        <f t="shared" si="187"/>
        <v>0</v>
      </c>
      <c r="QNL30" s="128">
        <f t="shared" si="187"/>
        <v>0</v>
      </c>
      <c r="QNM30" s="128">
        <f t="shared" si="187"/>
        <v>0</v>
      </c>
      <c r="QNN30" s="128">
        <f t="shared" si="187"/>
        <v>0</v>
      </c>
      <c r="QNO30" s="128">
        <f t="shared" si="187"/>
        <v>0</v>
      </c>
      <c r="QNP30" s="128">
        <f t="shared" si="187"/>
        <v>0</v>
      </c>
      <c r="QNQ30" s="128">
        <f t="shared" si="187"/>
        <v>0</v>
      </c>
      <c r="QNR30" s="128">
        <f t="shared" si="187"/>
        <v>0</v>
      </c>
      <c r="QNS30" s="128">
        <f t="shared" si="187"/>
        <v>0</v>
      </c>
      <c r="QNT30" s="128">
        <f t="shared" si="187"/>
        <v>0</v>
      </c>
      <c r="QNU30" s="128">
        <f t="shared" si="187"/>
        <v>0</v>
      </c>
      <c r="QNV30" s="128">
        <f t="shared" si="187"/>
        <v>0</v>
      </c>
      <c r="QNW30" s="128">
        <f t="shared" si="187"/>
        <v>0</v>
      </c>
      <c r="QNX30" s="128">
        <f t="shared" si="187"/>
        <v>0</v>
      </c>
      <c r="QNY30" s="128">
        <f t="shared" si="187"/>
        <v>0</v>
      </c>
      <c r="QNZ30" s="128">
        <f t="shared" si="187"/>
        <v>0</v>
      </c>
      <c r="QOA30" s="128">
        <f t="shared" si="187"/>
        <v>0</v>
      </c>
      <c r="QOB30" s="128">
        <f t="shared" si="187"/>
        <v>0</v>
      </c>
      <c r="QOC30" s="128">
        <f t="shared" si="187"/>
        <v>0</v>
      </c>
      <c r="QOD30" s="128">
        <f t="shared" si="187"/>
        <v>0</v>
      </c>
      <c r="QOE30" s="128">
        <f t="shared" si="187"/>
        <v>0</v>
      </c>
      <c r="QOF30" s="128">
        <f t="shared" si="187"/>
        <v>0</v>
      </c>
      <c r="QOG30" s="128">
        <f t="shared" si="187"/>
        <v>0</v>
      </c>
      <c r="QOH30" s="128">
        <f t="shared" si="187"/>
        <v>0</v>
      </c>
      <c r="QOI30" s="128">
        <f t="shared" si="187"/>
        <v>0</v>
      </c>
      <c r="QOJ30" s="128">
        <f t="shared" si="187"/>
        <v>0</v>
      </c>
      <c r="QOK30" s="128">
        <f t="shared" si="187"/>
        <v>0</v>
      </c>
      <c r="QOL30" s="128">
        <f t="shared" si="187"/>
        <v>0</v>
      </c>
      <c r="QOM30" s="128">
        <f t="shared" si="187"/>
        <v>0</v>
      </c>
      <c r="QON30" s="128">
        <f t="shared" si="187"/>
        <v>0</v>
      </c>
      <c r="QOO30" s="128">
        <f t="shared" si="187"/>
        <v>0</v>
      </c>
      <c r="QOP30" s="128">
        <f t="shared" si="187"/>
        <v>0</v>
      </c>
      <c r="QOQ30" s="128">
        <f t="shared" si="187"/>
        <v>0</v>
      </c>
      <c r="QOR30" s="128">
        <f t="shared" si="187"/>
        <v>0</v>
      </c>
      <c r="QOS30" s="128">
        <f t="shared" si="187"/>
        <v>0</v>
      </c>
      <c r="QOT30" s="128">
        <f t="shared" si="187"/>
        <v>0</v>
      </c>
      <c r="QOU30" s="128">
        <f t="shared" si="187"/>
        <v>0</v>
      </c>
      <c r="QOV30" s="128">
        <f t="shared" si="187"/>
        <v>0</v>
      </c>
      <c r="QOW30" s="128">
        <f t="shared" si="187"/>
        <v>0</v>
      </c>
      <c r="QOX30" s="128">
        <f t="shared" si="187"/>
        <v>0</v>
      </c>
      <c r="QOY30" s="128">
        <f t="shared" ref="QOY30:QRJ30" si="188">SUM(QOY10:QOY29)</f>
        <v>0</v>
      </c>
      <c r="QOZ30" s="128">
        <f t="shared" si="188"/>
        <v>0</v>
      </c>
      <c r="QPA30" s="128">
        <f t="shared" si="188"/>
        <v>0</v>
      </c>
      <c r="QPB30" s="128">
        <f t="shared" si="188"/>
        <v>0</v>
      </c>
      <c r="QPC30" s="128">
        <f t="shared" si="188"/>
        <v>0</v>
      </c>
      <c r="QPD30" s="128">
        <f t="shared" si="188"/>
        <v>0</v>
      </c>
      <c r="QPE30" s="128">
        <f t="shared" si="188"/>
        <v>0</v>
      </c>
      <c r="QPF30" s="128">
        <f t="shared" si="188"/>
        <v>0</v>
      </c>
      <c r="QPG30" s="128">
        <f t="shared" si="188"/>
        <v>0</v>
      </c>
      <c r="QPH30" s="128">
        <f t="shared" si="188"/>
        <v>0</v>
      </c>
      <c r="QPI30" s="128">
        <f t="shared" si="188"/>
        <v>0</v>
      </c>
      <c r="QPJ30" s="128">
        <f t="shared" si="188"/>
        <v>0</v>
      </c>
      <c r="QPK30" s="128">
        <f t="shared" si="188"/>
        <v>0</v>
      </c>
      <c r="QPL30" s="128">
        <f t="shared" si="188"/>
        <v>0</v>
      </c>
      <c r="QPM30" s="128">
        <f t="shared" si="188"/>
        <v>0</v>
      </c>
      <c r="QPN30" s="128">
        <f t="shared" si="188"/>
        <v>0</v>
      </c>
      <c r="QPO30" s="128">
        <f t="shared" si="188"/>
        <v>0</v>
      </c>
      <c r="QPP30" s="128">
        <f t="shared" si="188"/>
        <v>0</v>
      </c>
      <c r="QPQ30" s="128">
        <f t="shared" si="188"/>
        <v>0</v>
      </c>
      <c r="QPR30" s="128">
        <f t="shared" si="188"/>
        <v>0</v>
      </c>
      <c r="QPS30" s="128">
        <f t="shared" si="188"/>
        <v>0</v>
      </c>
      <c r="QPT30" s="128">
        <f t="shared" si="188"/>
        <v>0</v>
      </c>
      <c r="QPU30" s="128">
        <f t="shared" si="188"/>
        <v>0</v>
      </c>
      <c r="QPV30" s="128">
        <f t="shared" si="188"/>
        <v>0</v>
      </c>
      <c r="QPW30" s="128">
        <f t="shared" si="188"/>
        <v>0</v>
      </c>
      <c r="QPX30" s="128">
        <f t="shared" si="188"/>
        <v>0</v>
      </c>
      <c r="QPY30" s="128">
        <f t="shared" si="188"/>
        <v>0</v>
      </c>
      <c r="QPZ30" s="128">
        <f t="shared" si="188"/>
        <v>0</v>
      </c>
      <c r="QQA30" s="128">
        <f t="shared" si="188"/>
        <v>0</v>
      </c>
      <c r="QQB30" s="128">
        <f t="shared" si="188"/>
        <v>0</v>
      </c>
      <c r="QQC30" s="128">
        <f t="shared" si="188"/>
        <v>0</v>
      </c>
      <c r="QQD30" s="128">
        <f t="shared" si="188"/>
        <v>0</v>
      </c>
      <c r="QQE30" s="128">
        <f t="shared" si="188"/>
        <v>0</v>
      </c>
      <c r="QQF30" s="128">
        <f t="shared" si="188"/>
        <v>0</v>
      </c>
      <c r="QQG30" s="128">
        <f t="shared" si="188"/>
        <v>0</v>
      </c>
      <c r="QQH30" s="128">
        <f t="shared" si="188"/>
        <v>0</v>
      </c>
      <c r="QQI30" s="128">
        <f t="shared" si="188"/>
        <v>0</v>
      </c>
      <c r="QQJ30" s="128">
        <f t="shared" si="188"/>
        <v>0</v>
      </c>
      <c r="QQK30" s="128">
        <f t="shared" si="188"/>
        <v>0</v>
      </c>
      <c r="QQL30" s="128">
        <f t="shared" si="188"/>
        <v>0</v>
      </c>
      <c r="QQM30" s="128">
        <f t="shared" si="188"/>
        <v>0</v>
      </c>
      <c r="QQN30" s="128">
        <f t="shared" si="188"/>
        <v>0</v>
      </c>
      <c r="QQO30" s="128">
        <f t="shared" si="188"/>
        <v>0</v>
      </c>
      <c r="QQP30" s="128">
        <f t="shared" si="188"/>
        <v>0</v>
      </c>
      <c r="QQQ30" s="128">
        <f t="shared" si="188"/>
        <v>0</v>
      </c>
      <c r="QQR30" s="128">
        <f t="shared" si="188"/>
        <v>0</v>
      </c>
      <c r="QQS30" s="128">
        <f t="shared" si="188"/>
        <v>0</v>
      </c>
      <c r="QQT30" s="128">
        <f t="shared" si="188"/>
        <v>0</v>
      </c>
      <c r="QQU30" s="128">
        <f t="shared" si="188"/>
        <v>0</v>
      </c>
      <c r="QQV30" s="128">
        <f t="shared" si="188"/>
        <v>0</v>
      </c>
      <c r="QQW30" s="128">
        <f t="shared" si="188"/>
        <v>0</v>
      </c>
      <c r="QQX30" s="128">
        <f t="shared" si="188"/>
        <v>0</v>
      </c>
      <c r="QQY30" s="128">
        <f t="shared" si="188"/>
        <v>0</v>
      </c>
      <c r="QQZ30" s="128">
        <f t="shared" si="188"/>
        <v>0</v>
      </c>
      <c r="QRA30" s="128">
        <f t="shared" si="188"/>
        <v>0</v>
      </c>
      <c r="QRB30" s="128">
        <f t="shared" si="188"/>
        <v>0</v>
      </c>
      <c r="QRC30" s="128">
        <f t="shared" si="188"/>
        <v>0</v>
      </c>
      <c r="QRD30" s="128">
        <f t="shared" si="188"/>
        <v>0</v>
      </c>
      <c r="QRE30" s="128">
        <f t="shared" si="188"/>
        <v>0</v>
      </c>
      <c r="QRF30" s="128">
        <f t="shared" si="188"/>
        <v>0</v>
      </c>
      <c r="QRG30" s="128">
        <f t="shared" si="188"/>
        <v>0</v>
      </c>
      <c r="QRH30" s="128">
        <f t="shared" si="188"/>
        <v>0</v>
      </c>
      <c r="QRI30" s="128">
        <f t="shared" si="188"/>
        <v>0</v>
      </c>
      <c r="QRJ30" s="128">
        <f t="shared" si="188"/>
        <v>0</v>
      </c>
      <c r="QRK30" s="128">
        <f t="shared" ref="QRK30:QTV30" si="189">SUM(QRK10:QRK29)</f>
        <v>0</v>
      </c>
      <c r="QRL30" s="128">
        <f t="shared" si="189"/>
        <v>0</v>
      </c>
      <c r="QRM30" s="128">
        <f t="shared" si="189"/>
        <v>0</v>
      </c>
      <c r="QRN30" s="128">
        <f t="shared" si="189"/>
        <v>0</v>
      </c>
      <c r="QRO30" s="128">
        <f t="shared" si="189"/>
        <v>0</v>
      </c>
      <c r="QRP30" s="128">
        <f t="shared" si="189"/>
        <v>0</v>
      </c>
      <c r="QRQ30" s="128">
        <f t="shared" si="189"/>
        <v>0</v>
      </c>
      <c r="QRR30" s="128">
        <f t="shared" si="189"/>
        <v>0</v>
      </c>
      <c r="QRS30" s="128">
        <f t="shared" si="189"/>
        <v>0</v>
      </c>
      <c r="QRT30" s="128">
        <f t="shared" si="189"/>
        <v>0</v>
      </c>
      <c r="QRU30" s="128">
        <f t="shared" si="189"/>
        <v>0</v>
      </c>
      <c r="QRV30" s="128">
        <f t="shared" si="189"/>
        <v>0</v>
      </c>
      <c r="QRW30" s="128">
        <f t="shared" si="189"/>
        <v>0</v>
      </c>
      <c r="QRX30" s="128">
        <f t="shared" si="189"/>
        <v>0</v>
      </c>
      <c r="QRY30" s="128">
        <f t="shared" si="189"/>
        <v>0</v>
      </c>
      <c r="QRZ30" s="128">
        <f t="shared" si="189"/>
        <v>0</v>
      </c>
      <c r="QSA30" s="128">
        <f t="shared" si="189"/>
        <v>0</v>
      </c>
      <c r="QSB30" s="128">
        <f t="shared" si="189"/>
        <v>0</v>
      </c>
      <c r="QSC30" s="128">
        <f t="shared" si="189"/>
        <v>0</v>
      </c>
      <c r="QSD30" s="128">
        <f t="shared" si="189"/>
        <v>0</v>
      </c>
      <c r="QSE30" s="128">
        <f t="shared" si="189"/>
        <v>0</v>
      </c>
      <c r="QSF30" s="128">
        <f t="shared" si="189"/>
        <v>0</v>
      </c>
      <c r="QSG30" s="128">
        <f t="shared" si="189"/>
        <v>0</v>
      </c>
      <c r="QSH30" s="128">
        <f t="shared" si="189"/>
        <v>0</v>
      </c>
      <c r="QSI30" s="128">
        <f t="shared" si="189"/>
        <v>0</v>
      </c>
      <c r="QSJ30" s="128">
        <f t="shared" si="189"/>
        <v>0</v>
      </c>
      <c r="QSK30" s="128">
        <f t="shared" si="189"/>
        <v>0</v>
      </c>
      <c r="QSL30" s="128">
        <f t="shared" si="189"/>
        <v>0</v>
      </c>
      <c r="QSM30" s="128">
        <f t="shared" si="189"/>
        <v>0</v>
      </c>
      <c r="QSN30" s="128">
        <f t="shared" si="189"/>
        <v>0</v>
      </c>
      <c r="QSO30" s="128">
        <f t="shared" si="189"/>
        <v>0</v>
      </c>
      <c r="QSP30" s="128">
        <f t="shared" si="189"/>
        <v>0</v>
      </c>
      <c r="QSQ30" s="128">
        <f t="shared" si="189"/>
        <v>0</v>
      </c>
      <c r="QSR30" s="128">
        <f t="shared" si="189"/>
        <v>0</v>
      </c>
      <c r="QSS30" s="128">
        <f t="shared" si="189"/>
        <v>0</v>
      </c>
      <c r="QST30" s="128">
        <f t="shared" si="189"/>
        <v>0</v>
      </c>
      <c r="QSU30" s="128">
        <f t="shared" si="189"/>
        <v>0</v>
      </c>
      <c r="QSV30" s="128">
        <f t="shared" si="189"/>
        <v>0</v>
      </c>
      <c r="QSW30" s="128">
        <f t="shared" si="189"/>
        <v>0</v>
      </c>
      <c r="QSX30" s="128">
        <f t="shared" si="189"/>
        <v>0</v>
      </c>
      <c r="QSY30" s="128">
        <f t="shared" si="189"/>
        <v>0</v>
      </c>
      <c r="QSZ30" s="128">
        <f t="shared" si="189"/>
        <v>0</v>
      </c>
      <c r="QTA30" s="128">
        <f t="shared" si="189"/>
        <v>0</v>
      </c>
      <c r="QTB30" s="128">
        <f t="shared" si="189"/>
        <v>0</v>
      </c>
      <c r="QTC30" s="128">
        <f t="shared" si="189"/>
        <v>0</v>
      </c>
      <c r="QTD30" s="128">
        <f t="shared" si="189"/>
        <v>0</v>
      </c>
      <c r="QTE30" s="128">
        <f t="shared" si="189"/>
        <v>0</v>
      </c>
      <c r="QTF30" s="128">
        <f t="shared" si="189"/>
        <v>0</v>
      </c>
      <c r="QTG30" s="128">
        <f t="shared" si="189"/>
        <v>0</v>
      </c>
      <c r="QTH30" s="128">
        <f t="shared" si="189"/>
        <v>0</v>
      </c>
      <c r="QTI30" s="128">
        <f t="shared" si="189"/>
        <v>0</v>
      </c>
      <c r="QTJ30" s="128">
        <f t="shared" si="189"/>
        <v>0</v>
      </c>
      <c r="QTK30" s="128">
        <f t="shared" si="189"/>
        <v>0</v>
      </c>
      <c r="QTL30" s="128">
        <f t="shared" si="189"/>
        <v>0</v>
      </c>
      <c r="QTM30" s="128">
        <f t="shared" si="189"/>
        <v>0</v>
      </c>
      <c r="QTN30" s="128">
        <f t="shared" si="189"/>
        <v>0</v>
      </c>
      <c r="QTO30" s="128">
        <f t="shared" si="189"/>
        <v>0</v>
      </c>
      <c r="QTP30" s="128">
        <f t="shared" si="189"/>
        <v>0</v>
      </c>
      <c r="QTQ30" s="128">
        <f t="shared" si="189"/>
        <v>0</v>
      </c>
      <c r="QTR30" s="128">
        <f t="shared" si="189"/>
        <v>0</v>
      </c>
      <c r="QTS30" s="128">
        <f t="shared" si="189"/>
        <v>0</v>
      </c>
      <c r="QTT30" s="128">
        <f t="shared" si="189"/>
        <v>0</v>
      </c>
      <c r="QTU30" s="128">
        <f t="shared" si="189"/>
        <v>0</v>
      </c>
      <c r="QTV30" s="128">
        <f t="shared" si="189"/>
        <v>0</v>
      </c>
      <c r="QTW30" s="128">
        <f t="shared" ref="QTW30:QWH30" si="190">SUM(QTW10:QTW29)</f>
        <v>0</v>
      </c>
      <c r="QTX30" s="128">
        <f t="shared" si="190"/>
        <v>0</v>
      </c>
      <c r="QTY30" s="128">
        <f t="shared" si="190"/>
        <v>0</v>
      </c>
      <c r="QTZ30" s="128">
        <f t="shared" si="190"/>
        <v>0</v>
      </c>
      <c r="QUA30" s="128">
        <f t="shared" si="190"/>
        <v>0</v>
      </c>
      <c r="QUB30" s="128">
        <f t="shared" si="190"/>
        <v>0</v>
      </c>
      <c r="QUC30" s="128">
        <f t="shared" si="190"/>
        <v>0</v>
      </c>
      <c r="QUD30" s="128">
        <f t="shared" si="190"/>
        <v>0</v>
      </c>
      <c r="QUE30" s="128">
        <f t="shared" si="190"/>
        <v>0</v>
      </c>
      <c r="QUF30" s="128">
        <f t="shared" si="190"/>
        <v>0</v>
      </c>
      <c r="QUG30" s="128">
        <f t="shared" si="190"/>
        <v>0</v>
      </c>
      <c r="QUH30" s="128">
        <f t="shared" si="190"/>
        <v>0</v>
      </c>
      <c r="QUI30" s="128">
        <f t="shared" si="190"/>
        <v>0</v>
      </c>
      <c r="QUJ30" s="128">
        <f t="shared" si="190"/>
        <v>0</v>
      </c>
      <c r="QUK30" s="128">
        <f t="shared" si="190"/>
        <v>0</v>
      </c>
      <c r="QUL30" s="128">
        <f t="shared" si="190"/>
        <v>0</v>
      </c>
      <c r="QUM30" s="128">
        <f t="shared" si="190"/>
        <v>0</v>
      </c>
      <c r="QUN30" s="128">
        <f t="shared" si="190"/>
        <v>0</v>
      </c>
      <c r="QUO30" s="128">
        <f t="shared" si="190"/>
        <v>0</v>
      </c>
      <c r="QUP30" s="128">
        <f t="shared" si="190"/>
        <v>0</v>
      </c>
      <c r="QUQ30" s="128">
        <f t="shared" si="190"/>
        <v>0</v>
      </c>
      <c r="QUR30" s="128">
        <f t="shared" si="190"/>
        <v>0</v>
      </c>
      <c r="QUS30" s="128">
        <f t="shared" si="190"/>
        <v>0</v>
      </c>
      <c r="QUT30" s="128">
        <f t="shared" si="190"/>
        <v>0</v>
      </c>
      <c r="QUU30" s="128">
        <f t="shared" si="190"/>
        <v>0</v>
      </c>
      <c r="QUV30" s="128">
        <f t="shared" si="190"/>
        <v>0</v>
      </c>
      <c r="QUW30" s="128">
        <f t="shared" si="190"/>
        <v>0</v>
      </c>
      <c r="QUX30" s="128">
        <f t="shared" si="190"/>
        <v>0</v>
      </c>
      <c r="QUY30" s="128">
        <f t="shared" si="190"/>
        <v>0</v>
      </c>
      <c r="QUZ30" s="128">
        <f t="shared" si="190"/>
        <v>0</v>
      </c>
      <c r="QVA30" s="128">
        <f t="shared" si="190"/>
        <v>0</v>
      </c>
      <c r="QVB30" s="128">
        <f t="shared" si="190"/>
        <v>0</v>
      </c>
      <c r="QVC30" s="128">
        <f t="shared" si="190"/>
        <v>0</v>
      </c>
      <c r="QVD30" s="128">
        <f t="shared" si="190"/>
        <v>0</v>
      </c>
      <c r="QVE30" s="128">
        <f t="shared" si="190"/>
        <v>0</v>
      </c>
      <c r="QVF30" s="128">
        <f t="shared" si="190"/>
        <v>0</v>
      </c>
      <c r="QVG30" s="128">
        <f t="shared" si="190"/>
        <v>0</v>
      </c>
      <c r="QVH30" s="128">
        <f t="shared" si="190"/>
        <v>0</v>
      </c>
      <c r="QVI30" s="128">
        <f t="shared" si="190"/>
        <v>0</v>
      </c>
      <c r="QVJ30" s="128">
        <f t="shared" si="190"/>
        <v>0</v>
      </c>
      <c r="QVK30" s="128">
        <f t="shared" si="190"/>
        <v>0</v>
      </c>
      <c r="QVL30" s="128">
        <f t="shared" si="190"/>
        <v>0</v>
      </c>
      <c r="QVM30" s="128">
        <f t="shared" si="190"/>
        <v>0</v>
      </c>
      <c r="QVN30" s="128">
        <f t="shared" si="190"/>
        <v>0</v>
      </c>
      <c r="QVO30" s="128">
        <f t="shared" si="190"/>
        <v>0</v>
      </c>
      <c r="QVP30" s="128">
        <f t="shared" si="190"/>
        <v>0</v>
      </c>
      <c r="QVQ30" s="128">
        <f t="shared" si="190"/>
        <v>0</v>
      </c>
      <c r="QVR30" s="128">
        <f t="shared" si="190"/>
        <v>0</v>
      </c>
      <c r="QVS30" s="128">
        <f t="shared" si="190"/>
        <v>0</v>
      </c>
      <c r="QVT30" s="128">
        <f t="shared" si="190"/>
        <v>0</v>
      </c>
      <c r="QVU30" s="128">
        <f t="shared" si="190"/>
        <v>0</v>
      </c>
      <c r="QVV30" s="128">
        <f t="shared" si="190"/>
        <v>0</v>
      </c>
      <c r="QVW30" s="128">
        <f t="shared" si="190"/>
        <v>0</v>
      </c>
      <c r="QVX30" s="128">
        <f t="shared" si="190"/>
        <v>0</v>
      </c>
      <c r="QVY30" s="128">
        <f t="shared" si="190"/>
        <v>0</v>
      </c>
      <c r="QVZ30" s="128">
        <f t="shared" si="190"/>
        <v>0</v>
      </c>
      <c r="QWA30" s="128">
        <f t="shared" si="190"/>
        <v>0</v>
      </c>
      <c r="QWB30" s="128">
        <f t="shared" si="190"/>
        <v>0</v>
      </c>
      <c r="QWC30" s="128">
        <f t="shared" si="190"/>
        <v>0</v>
      </c>
      <c r="QWD30" s="128">
        <f t="shared" si="190"/>
        <v>0</v>
      </c>
      <c r="QWE30" s="128">
        <f t="shared" si="190"/>
        <v>0</v>
      </c>
      <c r="QWF30" s="128">
        <f t="shared" si="190"/>
        <v>0</v>
      </c>
      <c r="QWG30" s="128">
        <f t="shared" si="190"/>
        <v>0</v>
      </c>
      <c r="QWH30" s="128">
        <f t="shared" si="190"/>
        <v>0</v>
      </c>
      <c r="QWI30" s="128">
        <f t="shared" ref="QWI30:QYT30" si="191">SUM(QWI10:QWI29)</f>
        <v>0</v>
      </c>
      <c r="QWJ30" s="128">
        <f t="shared" si="191"/>
        <v>0</v>
      </c>
      <c r="QWK30" s="128">
        <f t="shared" si="191"/>
        <v>0</v>
      </c>
      <c r="QWL30" s="128">
        <f t="shared" si="191"/>
        <v>0</v>
      </c>
      <c r="QWM30" s="128">
        <f t="shared" si="191"/>
        <v>0</v>
      </c>
      <c r="QWN30" s="128">
        <f t="shared" si="191"/>
        <v>0</v>
      </c>
      <c r="QWO30" s="128">
        <f t="shared" si="191"/>
        <v>0</v>
      </c>
      <c r="QWP30" s="128">
        <f t="shared" si="191"/>
        <v>0</v>
      </c>
      <c r="QWQ30" s="128">
        <f t="shared" si="191"/>
        <v>0</v>
      </c>
      <c r="QWR30" s="128">
        <f t="shared" si="191"/>
        <v>0</v>
      </c>
      <c r="QWS30" s="128">
        <f t="shared" si="191"/>
        <v>0</v>
      </c>
      <c r="QWT30" s="128">
        <f t="shared" si="191"/>
        <v>0</v>
      </c>
      <c r="QWU30" s="128">
        <f t="shared" si="191"/>
        <v>0</v>
      </c>
      <c r="QWV30" s="128">
        <f t="shared" si="191"/>
        <v>0</v>
      </c>
      <c r="QWW30" s="128">
        <f t="shared" si="191"/>
        <v>0</v>
      </c>
      <c r="QWX30" s="128">
        <f t="shared" si="191"/>
        <v>0</v>
      </c>
      <c r="QWY30" s="128">
        <f t="shared" si="191"/>
        <v>0</v>
      </c>
      <c r="QWZ30" s="128">
        <f t="shared" si="191"/>
        <v>0</v>
      </c>
      <c r="QXA30" s="128">
        <f t="shared" si="191"/>
        <v>0</v>
      </c>
      <c r="QXB30" s="128">
        <f t="shared" si="191"/>
        <v>0</v>
      </c>
      <c r="QXC30" s="128">
        <f t="shared" si="191"/>
        <v>0</v>
      </c>
      <c r="QXD30" s="128">
        <f t="shared" si="191"/>
        <v>0</v>
      </c>
      <c r="QXE30" s="128">
        <f t="shared" si="191"/>
        <v>0</v>
      </c>
      <c r="QXF30" s="128">
        <f t="shared" si="191"/>
        <v>0</v>
      </c>
      <c r="QXG30" s="128">
        <f t="shared" si="191"/>
        <v>0</v>
      </c>
      <c r="QXH30" s="128">
        <f t="shared" si="191"/>
        <v>0</v>
      </c>
      <c r="QXI30" s="128">
        <f t="shared" si="191"/>
        <v>0</v>
      </c>
      <c r="QXJ30" s="128">
        <f t="shared" si="191"/>
        <v>0</v>
      </c>
      <c r="QXK30" s="128">
        <f t="shared" si="191"/>
        <v>0</v>
      </c>
      <c r="QXL30" s="128">
        <f t="shared" si="191"/>
        <v>0</v>
      </c>
      <c r="QXM30" s="128">
        <f t="shared" si="191"/>
        <v>0</v>
      </c>
      <c r="QXN30" s="128">
        <f t="shared" si="191"/>
        <v>0</v>
      </c>
      <c r="QXO30" s="128">
        <f t="shared" si="191"/>
        <v>0</v>
      </c>
      <c r="QXP30" s="128">
        <f t="shared" si="191"/>
        <v>0</v>
      </c>
      <c r="QXQ30" s="128">
        <f t="shared" si="191"/>
        <v>0</v>
      </c>
      <c r="QXR30" s="128">
        <f t="shared" si="191"/>
        <v>0</v>
      </c>
      <c r="QXS30" s="128">
        <f t="shared" si="191"/>
        <v>0</v>
      </c>
      <c r="QXT30" s="128">
        <f t="shared" si="191"/>
        <v>0</v>
      </c>
      <c r="QXU30" s="128">
        <f t="shared" si="191"/>
        <v>0</v>
      </c>
      <c r="QXV30" s="128">
        <f t="shared" si="191"/>
        <v>0</v>
      </c>
      <c r="QXW30" s="128">
        <f t="shared" si="191"/>
        <v>0</v>
      </c>
      <c r="QXX30" s="128">
        <f t="shared" si="191"/>
        <v>0</v>
      </c>
      <c r="QXY30" s="128">
        <f t="shared" si="191"/>
        <v>0</v>
      </c>
      <c r="QXZ30" s="128">
        <f t="shared" si="191"/>
        <v>0</v>
      </c>
      <c r="QYA30" s="128">
        <f t="shared" si="191"/>
        <v>0</v>
      </c>
      <c r="QYB30" s="128">
        <f t="shared" si="191"/>
        <v>0</v>
      </c>
      <c r="QYC30" s="128">
        <f t="shared" si="191"/>
        <v>0</v>
      </c>
      <c r="QYD30" s="128">
        <f t="shared" si="191"/>
        <v>0</v>
      </c>
      <c r="QYE30" s="128">
        <f t="shared" si="191"/>
        <v>0</v>
      </c>
      <c r="QYF30" s="128">
        <f t="shared" si="191"/>
        <v>0</v>
      </c>
      <c r="QYG30" s="128">
        <f t="shared" si="191"/>
        <v>0</v>
      </c>
      <c r="QYH30" s="128">
        <f t="shared" si="191"/>
        <v>0</v>
      </c>
      <c r="QYI30" s="128">
        <f t="shared" si="191"/>
        <v>0</v>
      </c>
      <c r="QYJ30" s="128">
        <f t="shared" si="191"/>
        <v>0</v>
      </c>
      <c r="QYK30" s="128">
        <f t="shared" si="191"/>
        <v>0</v>
      </c>
      <c r="QYL30" s="128">
        <f t="shared" si="191"/>
        <v>0</v>
      </c>
      <c r="QYM30" s="128">
        <f t="shared" si="191"/>
        <v>0</v>
      </c>
      <c r="QYN30" s="128">
        <f t="shared" si="191"/>
        <v>0</v>
      </c>
      <c r="QYO30" s="128">
        <f t="shared" si="191"/>
        <v>0</v>
      </c>
      <c r="QYP30" s="128">
        <f t="shared" si="191"/>
        <v>0</v>
      </c>
      <c r="QYQ30" s="128">
        <f t="shared" si="191"/>
        <v>0</v>
      </c>
      <c r="QYR30" s="128">
        <f t="shared" si="191"/>
        <v>0</v>
      </c>
      <c r="QYS30" s="128">
        <f t="shared" si="191"/>
        <v>0</v>
      </c>
      <c r="QYT30" s="128">
        <f t="shared" si="191"/>
        <v>0</v>
      </c>
      <c r="QYU30" s="128">
        <f t="shared" ref="QYU30:RBF30" si="192">SUM(QYU10:QYU29)</f>
        <v>0</v>
      </c>
      <c r="QYV30" s="128">
        <f t="shared" si="192"/>
        <v>0</v>
      </c>
      <c r="QYW30" s="128">
        <f t="shared" si="192"/>
        <v>0</v>
      </c>
      <c r="QYX30" s="128">
        <f t="shared" si="192"/>
        <v>0</v>
      </c>
      <c r="QYY30" s="128">
        <f t="shared" si="192"/>
        <v>0</v>
      </c>
      <c r="QYZ30" s="128">
        <f t="shared" si="192"/>
        <v>0</v>
      </c>
      <c r="QZA30" s="128">
        <f t="shared" si="192"/>
        <v>0</v>
      </c>
      <c r="QZB30" s="128">
        <f t="shared" si="192"/>
        <v>0</v>
      </c>
      <c r="QZC30" s="128">
        <f t="shared" si="192"/>
        <v>0</v>
      </c>
      <c r="QZD30" s="128">
        <f t="shared" si="192"/>
        <v>0</v>
      </c>
      <c r="QZE30" s="128">
        <f t="shared" si="192"/>
        <v>0</v>
      </c>
      <c r="QZF30" s="128">
        <f t="shared" si="192"/>
        <v>0</v>
      </c>
      <c r="QZG30" s="128">
        <f t="shared" si="192"/>
        <v>0</v>
      </c>
      <c r="QZH30" s="128">
        <f t="shared" si="192"/>
        <v>0</v>
      </c>
      <c r="QZI30" s="128">
        <f t="shared" si="192"/>
        <v>0</v>
      </c>
      <c r="QZJ30" s="128">
        <f t="shared" si="192"/>
        <v>0</v>
      </c>
      <c r="QZK30" s="128">
        <f t="shared" si="192"/>
        <v>0</v>
      </c>
      <c r="QZL30" s="128">
        <f t="shared" si="192"/>
        <v>0</v>
      </c>
      <c r="QZM30" s="128">
        <f t="shared" si="192"/>
        <v>0</v>
      </c>
      <c r="QZN30" s="128">
        <f t="shared" si="192"/>
        <v>0</v>
      </c>
      <c r="QZO30" s="128">
        <f t="shared" si="192"/>
        <v>0</v>
      </c>
      <c r="QZP30" s="128">
        <f t="shared" si="192"/>
        <v>0</v>
      </c>
      <c r="QZQ30" s="128">
        <f t="shared" si="192"/>
        <v>0</v>
      </c>
      <c r="QZR30" s="128">
        <f t="shared" si="192"/>
        <v>0</v>
      </c>
      <c r="QZS30" s="128">
        <f t="shared" si="192"/>
        <v>0</v>
      </c>
      <c r="QZT30" s="128">
        <f t="shared" si="192"/>
        <v>0</v>
      </c>
      <c r="QZU30" s="128">
        <f t="shared" si="192"/>
        <v>0</v>
      </c>
      <c r="QZV30" s="128">
        <f t="shared" si="192"/>
        <v>0</v>
      </c>
      <c r="QZW30" s="128">
        <f t="shared" si="192"/>
        <v>0</v>
      </c>
      <c r="QZX30" s="128">
        <f t="shared" si="192"/>
        <v>0</v>
      </c>
      <c r="QZY30" s="128">
        <f t="shared" si="192"/>
        <v>0</v>
      </c>
      <c r="QZZ30" s="128">
        <f t="shared" si="192"/>
        <v>0</v>
      </c>
      <c r="RAA30" s="128">
        <f t="shared" si="192"/>
        <v>0</v>
      </c>
      <c r="RAB30" s="128">
        <f t="shared" si="192"/>
        <v>0</v>
      </c>
      <c r="RAC30" s="128">
        <f t="shared" si="192"/>
        <v>0</v>
      </c>
      <c r="RAD30" s="128">
        <f t="shared" si="192"/>
        <v>0</v>
      </c>
      <c r="RAE30" s="128">
        <f t="shared" si="192"/>
        <v>0</v>
      </c>
      <c r="RAF30" s="128">
        <f t="shared" si="192"/>
        <v>0</v>
      </c>
      <c r="RAG30" s="128">
        <f t="shared" si="192"/>
        <v>0</v>
      </c>
      <c r="RAH30" s="128">
        <f t="shared" si="192"/>
        <v>0</v>
      </c>
      <c r="RAI30" s="128">
        <f t="shared" si="192"/>
        <v>0</v>
      </c>
      <c r="RAJ30" s="128">
        <f t="shared" si="192"/>
        <v>0</v>
      </c>
      <c r="RAK30" s="128">
        <f t="shared" si="192"/>
        <v>0</v>
      </c>
      <c r="RAL30" s="128">
        <f t="shared" si="192"/>
        <v>0</v>
      </c>
      <c r="RAM30" s="128">
        <f t="shared" si="192"/>
        <v>0</v>
      </c>
      <c r="RAN30" s="128">
        <f t="shared" si="192"/>
        <v>0</v>
      </c>
      <c r="RAO30" s="128">
        <f t="shared" si="192"/>
        <v>0</v>
      </c>
      <c r="RAP30" s="128">
        <f t="shared" si="192"/>
        <v>0</v>
      </c>
      <c r="RAQ30" s="128">
        <f t="shared" si="192"/>
        <v>0</v>
      </c>
      <c r="RAR30" s="128">
        <f t="shared" si="192"/>
        <v>0</v>
      </c>
      <c r="RAS30" s="128">
        <f t="shared" si="192"/>
        <v>0</v>
      </c>
      <c r="RAT30" s="128">
        <f t="shared" si="192"/>
        <v>0</v>
      </c>
      <c r="RAU30" s="128">
        <f t="shared" si="192"/>
        <v>0</v>
      </c>
      <c r="RAV30" s="128">
        <f t="shared" si="192"/>
        <v>0</v>
      </c>
      <c r="RAW30" s="128">
        <f t="shared" si="192"/>
        <v>0</v>
      </c>
      <c r="RAX30" s="128">
        <f t="shared" si="192"/>
        <v>0</v>
      </c>
      <c r="RAY30" s="128">
        <f t="shared" si="192"/>
        <v>0</v>
      </c>
      <c r="RAZ30" s="128">
        <f t="shared" si="192"/>
        <v>0</v>
      </c>
      <c r="RBA30" s="128">
        <f t="shared" si="192"/>
        <v>0</v>
      </c>
      <c r="RBB30" s="128">
        <f t="shared" si="192"/>
        <v>0</v>
      </c>
      <c r="RBC30" s="128">
        <f t="shared" si="192"/>
        <v>0</v>
      </c>
      <c r="RBD30" s="128">
        <f t="shared" si="192"/>
        <v>0</v>
      </c>
      <c r="RBE30" s="128">
        <f t="shared" si="192"/>
        <v>0</v>
      </c>
      <c r="RBF30" s="128">
        <f t="shared" si="192"/>
        <v>0</v>
      </c>
      <c r="RBG30" s="128">
        <f t="shared" ref="RBG30:RDR30" si="193">SUM(RBG10:RBG29)</f>
        <v>0</v>
      </c>
      <c r="RBH30" s="128">
        <f t="shared" si="193"/>
        <v>0</v>
      </c>
      <c r="RBI30" s="128">
        <f t="shared" si="193"/>
        <v>0</v>
      </c>
      <c r="RBJ30" s="128">
        <f t="shared" si="193"/>
        <v>0</v>
      </c>
      <c r="RBK30" s="128">
        <f t="shared" si="193"/>
        <v>0</v>
      </c>
      <c r="RBL30" s="128">
        <f t="shared" si="193"/>
        <v>0</v>
      </c>
      <c r="RBM30" s="128">
        <f t="shared" si="193"/>
        <v>0</v>
      </c>
      <c r="RBN30" s="128">
        <f t="shared" si="193"/>
        <v>0</v>
      </c>
      <c r="RBO30" s="128">
        <f t="shared" si="193"/>
        <v>0</v>
      </c>
      <c r="RBP30" s="128">
        <f t="shared" si="193"/>
        <v>0</v>
      </c>
      <c r="RBQ30" s="128">
        <f t="shared" si="193"/>
        <v>0</v>
      </c>
      <c r="RBR30" s="128">
        <f t="shared" si="193"/>
        <v>0</v>
      </c>
      <c r="RBS30" s="128">
        <f t="shared" si="193"/>
        <v>0</v>
      </c>
      <c r="RBT30" s="128">
        <f t="shared" si="193"/>
        <v>0</v>
      </c>
      <c r="RBU30" s="128">
        <f t="shared" si="193"/>
        <v>0</v>
      </c>
      <c r="RBV30" s="128">
        <f t="shared" si="193"/>
        <v>0</v>
      </c>
      <c r="RBW30" s="128">
        <f t="shared" si="193"/>
        <v>0</v>
      </c>
      <c r="RBX30" s="128">
        <f t="shared" si="193"/>
        <v>0</v>
      </c>
      <c r="RBY30" s="128">
        <f t="shared" si="193"/>
        <v>0</v>
      </c>
      <c r="RBZ30" s="128">
        <f t="shared" si="193"/>
        <v>0</v>
      </c>
      <c r="RCA30" s="128">
        <f t="shared" si="193"/>
        <v>0</v>
      </c>
      <c r="RCB30" s="128">
        <f t="shared" si="193"/>
        <v>0</v>
      </c>
      <c r="RCC30" s="128">
        <f t="shared" si="193"/>
        <v>0</v>
      </c>
      <c r="RCD30" s="128">
        <f t="shared" si="193"/>
        <v>0</v>
      </c>
      <c r="RCE30" s="128">
        <f t="shared" si="193"/>
        <v>0</v>
      </c>
      <c r="RCF30" s="128">
        <f t="shared" si="193"/>
        <v>0</v>
      </c>
      <c r="RCG30" s="128">
        <f t="shared" si="193"/>
        <v>0</v>
      </c>
      <c r="RCH30" s="128">
        <f t="shared" si="193"/>
        <v>0</v>
      </c>
      <c r="RCI30" s="128">
        <f t="shared" si="193"/>
        <v>0</v>
      </c>
      <c r="RCJ30" s="128">
        <f t="shared" si="193"/>
        <v>0</v>
      </c>
      <c r="RCK30" s="128">
        <f t="shared" si="193"/>
        <v>0</v>
      </c>
      <c r="RCL30" s="128">
        <f t="shared" si="193"/>
        <v>0</v>
      </c>
      <c r="RCM30" s="128">
        <f t="shared" si="193"/>
        <v>0</v>
      </c>
      <c r="RCN30" s="128">
        <f t="shared" si="193"/>
        <v>0</v>
      </c>
      <c r="RCO30" s="128">
        <f t="shared" si="193"/>
        <v>0</v>
      </c>
      <c r="RCP30" s="128">
        <f t="shared" si="193"/>
        <v>0</v>
      </c>
      <c r="RCQ30" s="128">
        <f t="shared" si="193"/>
        <v>0</v>
      </c>
      <c r="RCR30" s="128">
        <f t="shared" si="193"/>
        <v>0</v>
      </c>
      <c r="RCS30" s="128">
        <f t="shared" si="193"/>
        <v>0</v>
      </c>
      <c r="RCT30" s="128">
        <f t="shared" si="193"/>
        <v>0</v>
      </c>
      <c r="RCU30" s="128">
        <f t="shared" si="193"/>
        <v>0</v>
      </c>
      <c r="RCV30" s="128">
        <f t="shared" si="193"/>
        <v>0</v>
      </c>
      <c r="RCW30" s="128">
        <f t="shared" si="193"/>
        <v>0</v>
      </c>
      <c r="RCX30" s="128">
        <f t="shared" si="193"/>
        <v>0</v>
      </c>
      <c r="RCY30" s="128">
        <f t="shared" si="193"/>
        <v>0</v>
      </c>
      <c r="RCZ30" s="128">
        <f t="shared" si="193"/>
        <v>0</v>
      </c>
      <c r="RDA30" s="128">
        <f t="shared" si="193"/>
        <v>0</v>
      </c>
      <c r="RDB30" s="128">
        <f t="shared" si="193"/>
        <v>0</v>
      </c>
      <c r="RDC30" s="128">
        <f t="shared" si="193"/>
        <v>0</v>
      </c>
      <c r="RDD30" s="128">
        <f t="shared" si="193"/>
        <v>0</v>
      </c>
      <c r="RDE30" s="128">
        <f t="shared" si="193"/>
        <v>0</v>
      </c>
      <c r="RDF30" s="128">
        <f t="shared" si="193"/>
        <v>0</v>
      </c>
      <c r="RDG30" s="128">
        <f t="shared" si="193"/>
        <v>0</v>
      </c>
      <c r="RDH30" s="128">
        <f t="shared" si="193"/>
        <v>0</v>
      </c>
      <c r="RDI30" s="128">
        <f t="shared" si="193"/>
        <v>0</v>
      </c>
      <c r="RDJ30" s="128">
        <f t="shared" si="193"/>
        <v>0</v>
      </c>
      <c r="RDK30" s="128">
        <f t="shared" si="193"/>
        <v>0</v>
      </c>
      <c r="RDL30" s="128">
        <f t="shared" si="193"/>
        <v>0</v>
      </c>
      <c r="RDM30" s="128">
        <f t="shared" si="193"/>
        <v>0</v>
      </c>
      <c r="RDN30" s="128">
        <f t="shared" si="193"/>
        <v>0</v>
      </c>
      <c r="RDO30" s="128">
        <f t="shared" si="193"/>
        <v>0</v>
      </c>
      <c r="RDP30" s="128">
        <f t="shared" si="193"/>
        <v>0</v>
      </c>
      <c r="RDQ30" s="128">
        <f t="shared" si="193"/>
        <v>0</v>
      </c>
      <c r="RDR30" s="128">
        <f t="shared" si="193"/>
        <v>0</v>
      </c>
      <c r="RDS30" s="128">
        <f t="shared" ref="RDS30:RGD30" si="194">SUM(RDS10:RDS29)</f>
        <v>0</v>
      </c>
      <c r="RDT30" s="128">
        <f t="shared" si="194"/>
        <v>0</v>
      </c>
      <c r="RDU30" s="128">
        <f t="shared" si="194"/>
        <v>0</v>
      </c>
      <c r="RDV30" s="128">
        <f t="shared" si="194"/>
        <v>0</v>
      </c>
      <c r="RDW30" s="128">
        <f t="shared" si="194"/>
        <v>0</v>
      </c>
      <c r="RDX30" s="128">
        <f t="shared" si="194"/>
        <v>0</v>
      </c>
      <c r="RDY30" s="128">
        <f t="shared" si="194"/>
        <v>0</v>
      </c>
      <c r="RDZ30" s="128">
        <f t="shared" si="194"/>
        <v>0</v>
      </c>
      <c r="REA30" s="128">
        <f t="shared" si="194"/>
        <v>0</v>
      </c>
      <c r="REB30" s="128">
        <f t="shared" si="194"/>
        <v>0</v>
      </c>
      <c r="REC30" s="128">
        <f t="shared" si="194"/>
        <v>0</v>
      </c>
      <c r="RED30" s="128">
        <f t="shared" si="194"/>
        <v>0</v>
      </c>
      <c r="REE30" s="128">
        <f t="shared" si="194"/>
        <v>0</v>
      </c>
      <c r="REF30" s="128">
        <f t="shared" si="194"/>
        <v>0</v>
      </c>
      <c r="REG30" s="128">
        <f t="shared" si="194"/>
        <v>0</v>
      </c>
      <c r="REH30" s="128">
        <f t="shared" si="194"/>
        <v>0</v>
      </c>
      <c r="REI30" s="128">
        <f t="shared" si="194"/>
        <v>0</v>
      </c>
      <c r="REJ30" s="128">
        <f t="shared" si="194"/>
        <v>0</v>
      </c>
      <c r="REK30" s="128">
        <f t="shared" si="194"/>
        <v>0</v>
      </c>
      <c r="REL30" s="128">
        <f t="shared" si="194"/>
        <v>0</v>
      </c>
      <c r="REM30" s="128">
        <f t="shared" si="194"/>
        <v>0</v>
      </c>
      <c r="REN30" s="128">
        <f t="shared" si="194"/>
        <v>0</v>
      </c>
      <c r="REO30" s="128">
        <f t="shared" si="194"/>
        <v>0</v>
      </c>
      <c r="REP30" s="128">
        <f t="shared" si="194"/>
        <v>0</v>
      </c>
      <c r="REQ30" s="128">
        <f t="shared" si="194"/>
        <v>0</v>
      </c>
      <c r="RER30" s="128">
        <f t="shared" si="194"/>
        <v>0</v>
      </c>
      <c r="RES30" s="128">
        <f t="shared" si="194"/>
        <v>0</v>
      </c>
      <c r="RET30" s="128">
        <f t="shared" si="194"/>
        <v>0</v>
      </c>
      <c r="REU30" s="128">
        <f t="shared" si="194"/>
        <v>0</v>
      </c>
      <c r="REV30" s="128">
        <f t="shared" si="194"/>
        <v>0</v>
      </c>
      <c r="REW30" s="128">
        <f t="shared" si="194"/>
        <v>0</v>
      </c>
      <c r="REX30" s="128">
        <f t="shared" si="194"/>
        <v>0</v>
      </c>
      <c r="REY30" s="128">
        <f t="shared" si="194"/>
        <v>0</v>
      </c>
      <c r="REZ30" s="128">
        <f t="shared" si="194"/>
        <v>0</v>
      </c>
      <c r="RFA30" s="128">
        <f t="shared" si="194"/>
        <v>0</v>
      </c>
      <c r="RFB30" s="128">
        <f t="shared" si="194"/>
        <v>0</v>
      </c>
      <c r="RFC30" s="128">
        <f t="shared" si="194"/>
        <v>0</v>
      </c>
      <c r="RFD30" s="128">
        <f t="shared" si="194"/>
        <v>0</v>
      </c>
      <c r="RFE30" s="128">
        <f t="shared" si="194"/>
        <v>0</v>
      </c>
      <c r="RFF30" s="128">
        <f t="shared" si="194"/>
        <v>0</v>
      </c>
      <c r="RFG30" s="128">
        <f t="shared" si="194"/>
        <v>0</v>
      </c>
      <c r="RFH30" s="128">
        <f t="shared" si="194"/>
        <v>0</v>
      </c>
      <c r="RFI30" s="128">
        <f t="shared" si="194"/>
        <v>0</v>
      </c>
      <c r="RFJ30" s="128">
        <f t="shared" si="194"/>
        <v>0</v>
      </c>
      <c r="RFK30" s="128">
        <f t="shared" si="194"/>
        <v>0</v>
      </c>
      <c r="RFL30" s="128">
        <f t="shared" si="194"/>
        <v>0</v>
      </c>
      <c r="RFM30" s="128">
        <f t="shared" si="194"/>
        <v>0</v>
      </c>
      <c r="RFN30" s="128">
        <f t="shared" si="194"/>
        <v>0</v>
      </c>
      <c r="RFO30" s="128">
        <f t="shared" si="194"/>
        <v>0</v>
      </c>
      <c r="RFP30" s="128">
        <f t="shared" si="194"/>
        <v>0</v>
      </c>
      <c r="RFQ30" s="128">
        <f t="shared" si="194"/>
        <v>0</v>
      </c>
      <c r="RFR30" s="128">
        <f t="shared" si="194"/>
        <v>0</v>
      </c>
      <c r="RFS30" s="128">
        <f t="shared" si="194"/>
        <v>0</v>
      </c>
      <c r="RFT30" s="128">
        <f t="shared" si="194"/>
        <v>0</v>
      </c>
      <c r="RFU30" s="128">
        <f t="shared" si="194"/>
        <v>0</v>
      </c>
      <c r="RFV30" s="128">
        <f t="shared" si="194"/>
        <v>0</v>
      </c>
      <c r="RFW30" s="128">
        <f t="shared" si="194"/>
        <v>0</v>
      </c>
      <c r="RFX30" s="128">
        <f t="shared" si="194"/>
        <v>0</v>
      </c>
      <c r="RFY30" s="128">
        <f t="shared" si="194"/>
        <v>0</v>
      </c>
      <c r="RFZ30" s="128">
        <f t="shared" si="194"/>
        <v>0</v>
      </c>
      <c r="RGA30" s="128">
        <f t="shared" si="194"/>
        <v>0</v>
      </c>
      <c r="RGB30" s="128">
        <f t="shared" si="194"/>
        <v>0</v>
      </c>
      <c r="RGC30" s="128">
        <f t="shared" si="194"/>
        <v>0</v>
      </c>
      <c r="RGD30" s="128">
        <f t="shared" si="194"/>
        <v>0</v>
      </c>
      <c r="RGE30" s="128">
        <f t="shared" ref="RGE30:RIP30" si="195">SUM(RGE10:RGE29)</f>
        <v>0</v>
      </c>
      <c r="RGF30" s="128">
        <f t="shared" si="195"/>
        <v>0</v>
      </c>
      <c r="RGG30" s="128">
        <f t="shared" si="195"/>
        <v>0</v>
      </c>
      <c r="RGH30" s="128">
        <f t="shared" si="195"/>
        <v>0</v>
      </c>
      <c r="RGI30" s="128">
        <f t="shared" si="195"/>
        <v>0</v>
      </c>
      <c r="RGJ30" s="128">
        <f t="shared" si="195"/>
        <v>0</v>
      </c>
      <c r="RGK30" s="128">
        <f t="shared" si="195"/>
        <v>0</v>
      </c>
      <c r="RGL30" s="128">
        <f t="shared" si="195"/>
        <v>0</v>
      </c>
      <c r="RGM30" s="128">
        <f t="shared" si="195"/>
        <v>0</v>
      </c>
      <c r="RGN30" s="128">
        <f t="shared" si="195"/>
        <v>0</v>
      </c>
      <c r="RGO30" s="128">
        <f t="shared" si="195"/>
        <v>0</v>
      </c>
      <c r="RGP30" s="128">
        <f t="shared" si="195"/>
        <v>0</v>
      </c>
      <c r="RGQ30" s="128">
        <f t="shared" si="195"/>
        <v>0</v>
      </c>
      <c r="RGR30" s="128">
        <f t="shared" si="195"/>
        <v>0</v>
      </c>
      <c r="RGS30" s="128">
        <f t="shared" si="195"/>
        <v>0</v>
      </c>
      <c r="RGT30" s="128">
        <f t="shared" si="195"/>
        <v>0</v>
      </c>
      <c r="RGU30" s="128">
        <f t="shared" si="195"/>
        <v>0</v>
      </c>
      <c r="RGV30" s="128">
        <f t="shared" si="195"/>
        <v>0</v>
      </c>
      <c r="RGW30" s="128">
        <f t="shared" si="195"/>
        <v>0</v>
      </c>
      <c r="RGX30" s="128">
        <f t="shared" si="195"/>
        <v>0</v>
      </c>
      <c r="RGY30" s="128">
        <f t="shared" si="195"/>
        <v>0</v>
      </c>
      <c r="RGZ30" s="128">
        <f t="shared" si="195"/>
        <v>0</v>
      </c>
      <c r="RHA30" s="128">
        <f t="shared" si="195"/>
        <v>0</v>
      </c>
      <c r="RHB30" s="128">
        <f t="shared" si="195"/>
        <v>0</v>
      </c>
      <c r="RHC30" s="128">
        <f t="shared" si="195"/>
        <v>0</v>
      </c>
      <c r="RHD30" s="128">
        <f t="shared" si="195"/>
        <v>0</v>
      </c>
      <c r="RHE30" s="128">
        <f t="shared" si="195"/>
        <v>0</v>
      </c>
      <c r="RHF30" s="128">
        <f t="shared" si="195"/>
        <v>0</v>
      </c>
      <c r="RHG30" s="128">
        <f t="shared" si="195"/>
        <v>0</v>
      </c>
      <c r="RHH30" s="128">
        <f t="shared" si="195"/>
        <v>0</v>
      </c>
      <c r="RHI30" s="128">
        <f t="shared" si="195"/>
        <v>0</v>
      </c>
      <c r="RHJ30" s="128">
        <f t="shared" si="195"/>
        <v>0</v>
      </c>
      <c r="RHK30" s="128">
        <f t="shared" si="195"/>
        <v>0</v>
      </c>
      <c r="RHL30" s="128">
        <f t="shared" si="195"/>
        <v>0</v>
      </c>
      <c r="RHM30" s="128">
        <f t="shared" si="195"/>
        <v>0</v>
      </c>
      <c r="RHN30" s="128">
        <f t="shared" si="195"/>
        <v>0</v>
      </c>
      <c r="RHO30" s="128">
        <f t="shared" si="195"/>
        <v>0</v>
      </c>
      <c r="RHP30" s="128">
        <f t="shared" si="195"/>
        <v>0</v>
      </c>
      <c r="RHQ30" s="128">
        <f t="shared" si="195"/>
        <v>0</v>
      </c>
      <c r="RHR30" s="128">
        <f t="shared" si="195"/>
        <v>0</v>
      </c>
      <c r="RHS30" s="128">
        <f t="shared" si="195"/>
        <v>0</v>
      </c>
      <c r="RHT30" s="128">
        <f t="shared" si="195"/>
        <v>0</v>
      </c>
      <c r="RHU30" s="128">
        <f t="shared" si="195"/>
        <v>0</v>
      </c>
      <c r="RHV30" s="128">
        <f t="shared" si="195"/>
        <v>0</v>
      </c>
      <c r="RHW30" s="128">
        <f t="shared" si="195"/>
        <v>0</v>
      </c>
      <c r="RHX30" s="128">
        <f t="shared" si="195"/>
        <v>0</v>
      </c>
      <c r="RHY30" s="128">
        <f t="shared" si="195"/>
        <v>0</v>
      </c>
      <c r="RHZ30" s="128">
        <f t="shared" si="195"/>
        <v>0</v>
      </c>
      <c r="RIA30" s="128">
        <f t="shared" si="195"/>
        <v>0</v>
      </c>
      <c r="RIB30" s="128">
        <f t="shared" si="195"/>
        <v>0</v>
      </c>
      <c r="RIC30" s="128">
        <f t="shared" si="195"/>
        <v>0</v>
      </c>
      <c r="RID30" s="128">
        <f t="shared" si="195"/>
        <v>0</v>
      </c>
      <c r="RIE30" s="128">
        <f t="shared" si="195"/>
        <v>0</v>
      </c>
      <c r="RIF30" s="128">
        <f t="shared" si="195"/>
        <v>0</v>
      </c>
      <c r="RIG30" s="128">
        <f t="shared" si="195"/>
        <v>0</v>
      </c>
      <c r="RIH30" s="128">
        <f t="shared" si="195"/>
        <v>0</v>
      </c>
      <c r="RII30" s="128">
        <f t="shared" si="195"/>
        <v>0</v>
      </c>
      <c r="RIJ30" s="128">
        <f t="shared" si="195"/>
        <v>0</v>
      </c>
      <c r="RIK30" s="128">
        <f t="shared" si="195"/>
        <v>0</v>
      </c>
      <c r="RIL30" s="128">
        <f t="shared" si="195"/>
        <v>0</v>
      </c>
      <c r="RIM30" s="128">
        <f t="shared" si="195"/>
        <v>0</v>
      </c>
      <c r="RIN30" s="128">
        <f t="shared" si="195"/>
        <v>0</v>
      </c>
      <c r="RIO30" s="128">
        <f t="shared" si="195"/>
        <v>0</v>
      </c>
      <c r="RIP30" s="128">
        <f t="shared" si="195"/>
        <v>0</v>
      </c>
      <c r="RIQ30" s="128">
        <f t="shared" ref="RIQ30:RLB30" si="196">SUM(RIQ10:RIQ29)</f>
        <v>0</v>
      </c>
      <c r="RIR30" s="128">
        <f t="shared" si="196"/>
        <v>0</v>
      </c>
      <c r="RIS30" s="128">
        <f t="shared" si="196"/>
        <v>0</v>
      </c>
      <c r="RIT30" s="128">
        <f t="shared" si="196"/>
        <v>0</v>
      </c>
      <c r="RIU30" s="128">
        <f t="shared" si="196"/>
        <v>0</v>
      </c>
      <c r="RIV30" s="128">
        <f t="shared" si="196"/>
        <v>0</v>
      </c>
      <c r="RIW30" s="128">
        <f t="shared" si="196"/>
        <v>0</v>
      </c>
      <c r="RIX30" s="128">
        <f t="shared" si="196"/>
        <v>0</v>
      </c>
      <c r="RIY30" s="128">
        <f t="shared" si="196"/>
        <v>0</v>
      </c>
      <c r="RIZ30" s="128">
        <f t="shared" si="196"/>
        <v>0</v>
      </c>
      <c r="RJA30" s="128">
        <f t="shared" si="196"/>
        <v>0</v>
      </c>
      <c r="RJB30" s="128">
        <f t="shared" si="196"/>
        <v>0</v>
      </c>
      <c r="RJC30" s="128">
        <f t="shared" si="196"/>
        <v>0</v>
      </c>
      <c r="RJD30" s="128">
        <f t="shared" si="196"/>
        <v>0</v>
      </c>
      <c r="RJE30" s="128">
        <f t="shared" si="196"/>
        <v>0</v>
      </c>
      <c r="RJF30" s="128">
        <f t="shared" si="196"/>
        <v>0</v>
      </c>
      <c r="RJG30" s="128">
        <f t="shared" si="196"/>
        <v>0</v>
      </c>
      <c r="RJH30" s="128">
        <f t="shared" si="196"/>
        <v>0</v>
      </c>
      <c r="RJI30" s="128">
        <f t="shared" si="196"/>
        <v>0</v>
      </c>
      <c r="RJJ30" s="128">
        <f t="shared" si="196"/>
        <v>0</v>
      </c>
      <c r="RJK30" s="128">
        <f t="shared" si="196"/>
        <v>0</v>
      </c>
      <c r="RJL30" s="128">
        <f t="shared" si="196"/>
        <v>0</v>
      </c>
      <c r="RJM30" s="128">
        <f t="shared" si="196"/>
        <v>0</v>
      </c>
      <c r="RJN30" s="128">
        <f t="shared" si="196"/>
        <v>0</v>
      </c>
      <c r="RJO30" s="128">
        <f t="shared" si="196"/>
        <v>0</v>
      </c>
      <c r="RJP30" s="128">
        <f t="shared" si="196"/>
        <v>0</v>
      </c>
      <c r="RJQ30" s="128">
        <f t="shared" si="196"/>
        <v>0</v>
      </c>
      <c r="RJR30" s="128">
        <f t="shared" si="196"/>
        <v>0</v>
      </c>
      <c r="RJS30" s="128">
        <f t="shared" si="196"/>
        <v>0</v>
      </c>
      <c r="RJT30" s="128">
        <f t="shared" si="196"/>
        <v>0</v>
      </c>
      <c r="RJU30" s="128">
        <f t="shared" si="196"/>
        <v>0</v>
      </c>
      <c r="RJV30" s="128">
        <f t="shared" si="196"/>
        <v>0</v>
      </c>
      <c r="RJW30" s="128">
        <f t="shared" si="196"/>
        <v>0</v>
      </c>
      <c r="RJX30" s="128">
        <f t="shared" si="196"/>
        <v>0</v>
      </c>
      <c r="RJY30" s="128">
        <f t="shared" si="196"/>
        <v>0</v>
      </c>
      <c r="RJZ30" s="128">
        <f t="shared" si="196"/>
        <v>0</v>
      </c>
      <c r="RKA30" s="128">
        <f t="shared" si="196"/>
        <v>0</v>
      </c>
      <c r="RKB30" s="128">
        <f t="shared" si="196"/>
        <v>0</v>
      </c>
      <c r="RKC30" s="128">
        <f t="shared" si="196"/>
        <v>0</v>
      </c>
      <c r="RKD30" s="128">
        <f t="shared" si="196"/>
        <v>0</v>
      </c>
      <c r="RKE30" s="128">
        <f t="shared" si="196"/>
        <v>0</v>
      </c>
      <c r="RKF30" s="128">
        <f t="shared" si="196"/>
        <v>0</v>
      </c>
      <c r="RKG30" s="128">
        <f t="shared" si="196"/>
        <v>0</v>
      </c>
      <c r="RKH30" s="128">
        <f t="shared" si="196"/>
        <v>0</v>
      </c>
      <c r="RKI30" s="128">
        <f t="shared" si="196"/>
        <v>0</v>
      </c>
      <c r="RKJ30" s="128">
        <f t="shared" si="196"/>
        <v>0</v>
      </c>
      <c r="RKK30" s="128">
        <f t="shared" si="196"/>
        <v>0</v>
      </c>
      <c r="RKL30" s="128">
        <f t="shared" si="196"/>
        <v>0</v>
      </c>
      <c r="RKM30" s="128">
        <f t="shared" si="196"/>
        <v>0</v>
      </c>
      <c r="RKN30" s="128">
        <f t="shared" si="196"/>
        <v>0</v>
      </c>
      <c r="RKO30" s="128">
        <f t="shared" si="196"/>
        <v>0</v>
      </c>
      <c r="RKP30" s="128">
        <f t="shared" si="196"/>
        <v>0</v>
      </c>
      <c r="RKQ30" s="128">
        <f t="shared" si="196"/>
        <v>0</v>
      </c>
      <c r="RKR30" s="128">
        <f t="shared" si="196"/>
        <v>0</v>
      </c>
      <c r="RKS30" s="128">
        <f t="shared" si="196"/>
        <v>0</v>
      </c>
      <c r="RKT30" s="128">
        <f t="shared" si="196"/>
        <v>0</v>
      </c>
      <c r="RKU30" s="128">
        <f t="shared" si="196"/>
        <v>0</v>
      </c>
      <c r="RKV30" s="128">
        <f t="shared" si="196"/>
        <v>0</v>
      </c>
      <c r="RKW30" s="128">
        <f t="shared" si="196"/>
        <v>0</v>
      </c>
      <c r="RKX30" s="128">
        <f t="shared" si="196"/>
        <v>0</v>
      </c>
      <c r="RKY30" s="128">
        <f t="shared" si="196"/>
        <v>0</v>
      </c>
      <c r="RKZ30" s="128">
        <f t="shared" si="196"/>
        <v>0</v>
      </c>
      <c r="RLA30" s="128">
        <f t="shared" si="196"/>
        <v>0</v>
      </c>
      <c r="RLB30" s="128">
        <f t="shared" si="196"/>
        <v>0</v>
      </c>
      <c r="RLC30" s="128">
        <f t="shared" ref="RLC30:RNN30" si="197">SUM(RLC10:RLC29)</f>
        <v>0</v>
      </c>
      <c r="RLD30" s="128">
        <f t="shared" si="197"/>
        <v>0</v>
      </c>
      <c r="RLE30" s="128">
        <f t="shared" si="197"/>
        <v>0</v>
      </c>
      <c r="RLF30" s="128">
        <f t="shared" si="197"/>
        <v>0</v>
      </c>
      <c r="RLG30" s="128">
        <f t="shared" si="197"/>
        <v>0</v>
      </c>
      <c r="RLH30" s="128">
        <f t="shared" si="197"/>
        <v>0</v>
      </c>
      <c r="RLI30" s="128">
        <f t="shared" si="197"/>
        <v>0</v>
      </c>
      <c r="RLJ30" s="128">
        <f t="shared" si="197"/>
        <v>0</v>
      </c>
      <c r="RLK30" s="128">
        <f t="shared" si="197"/>
        <v>0</v>
      </c>
      <c r="RLL30" s="128">
        <f t="shared" si="197"/>
        <v>0</v>
      </c>
      <c r="RLM30" s="128">
        <f t="shared" si="197"/>
        <v>0</v>
      </c>
      <c r="RLN30" s="128">
        <f t="shared" si="197"/>
        <v>0</v>
      </c>
      <c r="RLO30" s="128">
        <f t="shared" si="197"/>
        <v>0</v>
      </c>
      <c r="RLP30" s="128">
        <f t="shared" si="197"/>
        <v>0</v>
      </c>
      <c r="RLQ30" s="128">
        <f t="shared" si="197"/>
        <v>0</v>
      </c>
      <c r="RLR30" s="128">
        <f t="shared" si="197"/>
        <v>0</v>
      </c>
      <c r="RLS30" s="128">
        <f t="shared" si="197"/>
        <v>0</v>
      </c>
      <c r="RLT30" s="128">
        <f t="shared" si="197"/>
        <v>0</v>
      </c>
      <c r="RLU30" s="128">
        <f t="shared" si="197"/>
        <v>0</v>
      </c>
      <c r="RLV30" s="128">
        <f t="shared" si="197"/>
        <v>0</v>
      </c>
      <c r="RLW30" s="128">
        <f t="shared" si="197"/>
        <v>0</v>
      </c>
      <c r="RLX30" s="128">
        <f t="shared" si="197"/>
        <v>0</v>
      </c>
      <c r="RLY30" s="128">
        <f t="shared" si="197"/>
        <v>0</v>
      </c>
      <c r="RLZ30" s="128">
        <f t="shared" si="197"/>
        <v>0</v>
      </c>
      <c r="RMA30" s="128">
        <f t="shared" si="197"/>
        <v>0</v>
      </c>
      <c r="RMB30" s="128">
        <f t="shared" si="197"/>
        <v>0</v>
      </c>
      <c r="RMC30" s="128">
        <f t="shared" si="197"/>
        <v>0</v>
      </c>
      <c r="RMD30" s="128">
        <f t="shared" si="197"/>
        <v>0</v>
      </c>
      <c r="RME30" s="128">
        <f t="shared" si="197"/>
        <v>0</v>
      </c>
      <c r="RMF30" s="128">
        <f t="shared" si="197"/>
        <v>0</v>
      </c>
      <c r="RMG30" s="128">
        <f t="shared" si="197"/>
        <v>0</v>
      </c>
      <c r="RMH30" s="128">
        <f t="shared" si="197"/>
        <v>0</v>
      </c>
      <c r="RMI30" s="128">
        <f t="shared" si="197"/>
        <v>0</v>
      </c>
      <c r="RMJ30" s="128">
        <f t="shared" si="197"/>
        <v>0</v>
      </c>
      <c r="RMK30" s="128">
        <f t="shared" si="197"/>
        <v>0</v>
      </c>
      <c r="RML30" s="128">
        <f t="shared" si="197"/>
        <v>0</v>
      </c>
      <c r="RMM30" s="128">
        <f t="shared" si="197"/>
        <v>0</v>
      </c>
      <c r="RMN30" s="128">
        <f t="shared" si="197"/>
        <v>0</v>
      </c>
      <c r="RMO30" s="128">
        <f t="shared" si="197"/>
        <v>0</v>
      </c>
      <c r="RMP30" s="128">
        <f t="shared" si="197"/>
        <v>0</v>
      </c>
      <c r="RMQ30" s="128">
        <f t="shared" si="197"/>
        <v>0</v>
      </c>
      <c r="RMR30" s="128">
        <f t="shared" si="197"/>
        <v>0</v>
      </c>
      <c r="RMS30" s="128">
        <f t="shared" si="197"/>
        <v>0</v>
      </c>
      <c r="RMT30" s="128">
        <f t="shared" si="197"/>
        <v>0</v>
      </c>
      <c r="RMU30" s="128">
        <f t="shared" si="197"/>
        <v>0</v>
      </c>
      <c r="RMV30" s="128">
        <f t="shared" si="197"/>
        <v>0</v>
      </c>
      <c r="RMW30" s="128">
        <f t="shared" si="197"/>
        <v>0</v>
      </c>
      <c r="RMX30" s="128">
        <f t="shared" si="197"/>
        <v>0</v>
      </c>
      <c r="RMY30" s="128">
        <f t="shared" si="197"/>
        <v>0</v>
      </c>
      <c r="RMZ30" s="128">
        <f t="shared" si="197"/>
        <v>0</v>
      </c>
      <c r="RNA30" s="128">
        <f t="shared" si="197"/>
        <v>0</v>
      </c>
      <c r="RNB30" s="128">
        <f t="shared" si="197"/>
        <v>0</v>
      </c>
      <c r="RNC30" s="128">
        <f t="shared" si="197"/>
        <v>0</v>
      </c>
      <c r="RND30" s="128">
        <f t="shared" si="197"/>
        <v>0</v>
      </c>
      <c r="RNE30" s="128">
        <f t="shared" si="197"/>
        <v>0</v>
      </c>
      <c r="RNF30" s="128">
        <f t="shared" si="197"/>
        <v>0</v>
      </c>
      <c r="RNG30" s="128">
        <f t="shared" si="197"/>
        <v>0</v>
      </c>
      <c r="RNH30" s="128">
        <f t="shared" si="197"/>
        <v>0</v>
      </c>
      <c r="RNI30" s="128">
        <f t="shared" si="197"/>
        <v>0</v>
      </c>
      <c r="RNJ30" s="128">
        <f t="shared" si="197"/>
        <v>0</v>
      </c>
      <c r="RNK30" s="128">
        <f t="shared" si="197"/>
        <v>0</v>
      </c>
      <c r="RNL30" s="128">
        <f t="shared" si="197"/>
        <v>0</v>
      </c>
      <c r="RNM30" s="128">
        <f t="shared" si="197"/>
        <v>0</v>
      </c>
      <c r="RNN30" s="128">
        <f t="shared" si="197"/>
        <v>0</v>
      </c>
      <c r="RNO30" s="128">
        <f t="shared" ref="RNO30:RPZ30" si="198">SUM(RNO10:RNO29)</f>
        <v>0</v>
      </c>
      <c r="RNP30" s="128">
        <f t="shared" si="198"/>
        <v>0</v>
      </c>
      <c r="RNQ30" s="128">
        <f t="shared" si="198"/>
        <v>0</v>
      </c>
      <c r="RNR30" s="128">
        <f t="shared" si="198"/>
        <v>0</v>
      </c>
      <c r="RNS30" s="128">
        <f t="shared" si="198"/>
        <v>0</v>
      </c>
      <c r="RNT30" s="128">
        <f t="shared" si="198"/>
        <v>0</v>
      </c>
      <c r="RNU30" s="128">
        <f t="shared" si="198"/>
        <v>0</v>
      </c>
      <c r="RNV30" s="128">
        <f t="shared" si="198"/>
        <v>0</v>
      </c>
      <c r="RNW30" s="128">
        <f t="shared" si="198"/>
        <v>0</v>
      </c>
      <c r="RNX30" s="128">
        <f t="shared" si="198"/>
        <v>0</v>
      </c>
      <c r="RNY30" s="128">
        <f t="shared" si="198"/>
        <v>0</v>
      </c>
      <c r="RNZ30" s="128">
        <f t="shared" si="198"/>
        <v>0</v>
      </c>
      <c r="ROA30" s="128">
        <f t="shared" si="198"/>
        <v>0</v>
      </c>
      <c r="ROB30" s="128">
        <f t="shared" si="198"/>
        <v>0</v>
      </c>
      <c r="ROC30" s="128">
        <f t="shared" si="198"/>
        <v>0</v>
      </c>
      <c r="ROD30" s="128">
        <f t="shared" si="198"/>
        <v>0</v>
      </c>
      <c r="ROE30" s="128">
        <f t="shared" si="198"/>
        <v>0</v>
      </c>
      <c r="ROF30" s="128">
        <f t="shared" si="198"/>
        <v>0</v>
      </c>
      <c r="ROG30" s="128">
        <f t="shared" si="198"/>
        <v>0</v>
      </c>
      <c r="ROH30" s="128">
        <f t="shared" si="198"/>
        <v>0</v>
      </c>
      <c r="ROI30" s="128">
        <f t="shared" si="198"/>
        <v>0</v>
      </c>
      <c r="ROJ30" s="128">
        <f t="shared" si="198"/>
        <v>0</v>
      </c>
      <c r="ROK30" s="128">
        <f t="shared" si="198"/>
        <v>0</v>
      </c>
      <c r="ROL30" s="128">
        <f t="shared" si="198"/>
        <v>0</v>
      </c>
      <c r="ROM30" s="128">
        <f t="shared" si="198"/>
        <v>0</v>
      </c>
      <c r="RON30" s="128">
        <f t="shared" si="198"/>
        <v>0</v>
      </c>
      <c r="ROO30" s="128">
        <f t="shared" si="198"/>
        <v>0</v>
      </c>
      <c r="ROP30" s="128">
        <f t="shared" si="198"/>
        <v>0</v>
      </c>
      <c r="ROQ30" s="128">
        <f t="shared" si="198"/>
        <v>0</v>
      </c>
      <c r="ROR30" s="128">
        <f t="shared" si="198"/>
        <v>0</v>
      </c>
      <c r="ROS30" s="128">
        <f t="shared" si="198"/>
        <v>0</v>
      </c>
      <c r="ROT30" s="128">
        <f t="shared" si="198"/>
        <v>0</v>
      </c>
      <c r="ROU30" s="128">
        <f t="shared" si="198"/>
        <v>0</v>
      </c>
      <c r="ROV30" s="128">
        <f t="shared" si="198"/>
        <v>0</v>
      </c>
      <c r="ROW30" s="128">
        <f t="shared" si="198"/>
        <v>0</v>
      </c>
      <c r="ROX30" s="128">
        <f t="shared" si="198"/>
        <v>0</v>
      </c>
      <c r="ROY30" s="128">
        <f t="shared" si="198"/>
        <v>0</v>
      </c>
      <c r="ROZ30" s="128">
        <f t="shared" si="198"/>
        <v>0</v>
      </c>
      <c r="RPA30" s="128">
        <f t="shared" si="198"/>
        <v>0</v>
      </c>
      <c r="RPB30" s="128">
        <f t="shared" si="198"/>
        <v>0</v>
      </c>
      <c r="RPC30" s="128">
        <f t="shared" si="198"/>
        <v>0</v>
      </c>
      <c r="RPD30" s="128">
        <f t="shared" si="198"/>
        <v>0</v>
      </c>
      <c r="RPE30" s="128">
        <f t="shared" si="198"/>
        <v>0</v>
      </c>
      <c r="RPF30" s="128">
        <f t="shared" si="198"/>
        <v>0</v>
      </c>
      <c r="RPG30" s="128">
        <f t="shared" si="198"/>
        <v>0</v>
      </c>
      <c r="RPH30" s="128">
        <f t="shared" si="198"/>
        <v>0</v>
      </c>
      <c r="RPI30" s="128">
        <f t="shared" si="198"/>
        <v>0</v>
      </c>
      <c r="RPJ30" s="128">
        <f t="shared" si="198"/>
        <v>0</v>
      </c>
      <c r="RPK30" s="128">
        <f t="shared" si="198"/>
        <v>0</v>
      </c>
      <c r="RPL30" s="128">
        <f t="shared" si="198"/>
        <v>0</v>
      </c>
      <c r="RPM30" s="128">
        <f t="shared" si="198"/>
        <v>0</v>
      </c>
      <c r="RPN30" s="128">
        <f t="shared" si="198"/>
        <v>0</v>
      </c>
      <c r="RPO30" s="128">
        <f t="shared" si="198"/>
        <v>0</v>
      </c>
      <c r="RPP30" s="128">
        <f t="shared" si="198"/>
        <v>0</v>
      </c>
      <c r="RPQ30" s="128">
        <f t="shared" si="198"/>
        <v>0</v>
      </c>
      <c r="RPR30" s="128">
        <f t="shared" si="198"/>
        <v>0</v>
      </c>
      <c r="RPS30" s="128">
        <f t="shared" si="198"/>
        <v>0</v>
      </c>
      <c r="RPT30" s="128">
        <f t="shared" si="198"/>
        <v>0</v>
      </c>
      <c r="RPU30" s="128">
        <f t="shared" si="198"/>
        <v>0</v>
      </c>
      <c r="RPV30" s="128">
        <f t="shared" si="198"/>
        <v>0</v>
      </c>
      <c r="RPW30" s="128">
        <f t="shared" si="198"/>
        <v>0</v>
      </c>
      <c r="RPX30" s="128">
        <f t="shared" si="198"/>
        <v>0</v>
      </c>
      <c r="RPY30" s="128">
        <f t="shared" si="198"/>
        <v>0</v>
      </c>
      <c r="RPZ30" s="128">
        <f t="shared" si="198"/>
        <v>0</v>
      </c>
      <c r="RQA30" s="128">
        <f t="shared" ref="RQA30:RSL30" si="199">SUM(RQA10:RQA29)</f>
        <v>0</v>
      </c>
      <c r="RQB30" s="128">
        <f t="shared" si="199"/>
        <v>0</v>
      </c>
      <c r="RQC30" s="128">
        <f t="shared" si="199"/>
        <v>0</v>
      </c>
      <c r="RQD30" s="128">
        <f t="shared" si="199"/>
        <v>0</v>
      </c>
      <c r="RQE30" s="128">
        <f t="shared" si="199"/>
        <v>0</v>
      </c>
      <c r="RQF30" s="128">
        <f t="shared" si="199"/>
        <v>0</v>
      </c>
      <c r="RQG30" s="128">
        <f t="shared" si="199"/>
        <v>0</v>
      </c>
      <c r="RQH30" s="128">
        <f t="shared" si="199"/>
        <v>0</v>
      </c>
      <c r="RQI30" s="128">
        <f t="shared" si="199"/>
        <v>0</v>
      </c>
      <c r="RQJ30" s="128">
        <f t="shared" si="199"/>
        <v>0</v>
      </c>
      <c r="RQK30" s="128">
        <f t="shared" si="199"/>
        <v>0</v>
      </c>
      <c r="RQL30" s="128">
        <f t="shared" si="199"/>
        <v>0</v>
      </c>
      <c r="RQM30" s="128">
        <f t="shared" si="199"/>
        <v>0</v>
      </c>
      <c r="RQN30" s="128">
        <f t="shared" si="199"/>
        <v>0</v>
      </c>
      <c r="RQO30" s="128">
        <f t="shared" si="199"/>
        <v>0</v>
      </c>
      <c r="RQP30" s="128">
        <f t="shared" si="199"/>
        <v>0</v>
      </c>
      <c r="RQQ30" s="128">
        <f t="shared" si="199"/>
        <v>0</v>
      </c>
      <c r="RQR30" s="128">
        <f t="shared" si="199"/>
        <v>0</v>
      </c>
      <c r="RQS30" s="128">
        <f t="shared" si="199"/>
        <v>0</v>
      </c>
      <c r="RQT30" s="128">
        <f t="shared" si="199"/>
        <v>0</v>
      </c>
      <c r="RQU30" s="128">
        <f t="shared" si="199"/>
        <v>0</v>
      </c>
      <c r="RQV30" s="128">
        <f t="shared" si="199"/>
        <v>0</v>
      </c>
      <c r="RQW30" s="128">
        <f t="shared" si="199"/>
        <v>0</v>
      </c>
      <c r="RQX30" s="128">
        <f t="shared" si="199"/>
        <v>0</v>
      </c>
      <c r="RQY30" s="128">
        <f t="shared" si="199"/>
        <v>0</v>
      </c>
      <c r="RQZ30" s="128">
        <f t="shared" si="199"/>
        <v>0</v>
      </c>
      <c r="RRA30" s="128">
        <f t="shared" si="199"/>
        <v>0</v>
      </c>
      <c r="RRB30" s="128">
        <f t="shared" si="199"/>
        <v>0</v>
      </c>
      <c r="RRC30" s="128">
        <f t="shared" si="199"/>
        <v>0</v>
      </c>
      <c r="RRD30" s="128">
        <f t="shared" si="199"/>
        <v>0</v>
      </c>
      <c r="RRE30" s="128">
        <f t="shared" si="199"/>
        <v>0</v>
      </c>
      <c r="RRF30" s="128">
        <f t="shared" si="199"/>
        <v>0</v>
      </c>
      <c r="RRG30" s="128">
        <f t="shared" si="199"/>
        <v>0</v>
      </c>
      <c r="RRH30" s="128">
        <f t="shared" si="199"/>
        <v>0</v>
      </c>
      <c r="RRI30" s="128">
        <f t="shared" si="199"/>
        <v>0</v>
      </c>
      <c r="RRJ30" s="128">
        <f t="shared" si="199"/>
        <v>0</v>
      </c>
      <c r="RRK30" s="128">
        <f t="shared" si="199"/>
        <v>0</v>
      </c>
      <c r="RRL30" s="128">
        <f t="shared" si="199"/>
        <v>0</v>
      </c>
      <c r="RRM30" s="128">
        <f t="shared" si="199"/>
        <v>0</v>
      </c>
      <c r="RRN30" s="128">
        <f t="shared" si="199"/>
        <v>0</v>
      </c>
      <c r="RRO30" s="128">
        <f t="shared" si="199"/>
        <v>0</v>
      </c>
      <c r="RRP30" s="128">
        <f t="shared" si="199"/>
        <v>0</v>
      </c>
      <c r="RRQ30" s="128">
        <f t="shared" si="199"/>
        <v>0</v>
      </c>
      <c r="RRR30" s="128">
        <f t="shared" si="199"/>
        <v>0</v>
      </c>
      <c r="RRS30" s="128">
        <f t="shared" si="199"/>
        <v>0</v>
      </c>
      <c r="RRT30" s="128">
        <f t="shared" si="199"/>
        <v>0</v>
      </c>
      <c r="RRU30" s="128">
        <f t="shared" si="199"/>
        <v>0</v>
      </c>
      <c r="RRV30" s="128">
        <f t="shared" si="199"/>
        <v>0</v>
      </c>
      <c r="RRW30" s="128">
        <f t="shared" si="199"/>
        <v>0</v>
      </c>
      <c r="RRX30" s="128">
        <f t="shared" si="199"/>
        <v>0</v>
      </c>
      <c r="RRY30" s="128">
        <f t="shared" si="199"/>
        <v>0</v>
      </c>
      <c r="RRZ30" s="128">
        <f t="shared" si="199"/>
        <v>0</v>
      </c>
      <c r="RSA30" s="128">
        <f t="shared" si="199"/>
        <v>0</v>
      </c>
      <c r="RSB30" s="128">
        <f t="shared" si="199"/>
        <v>0</v>
      </c>
      <c r="RSC30" s="128">
        <f t="shared" si="199"/>
        <v>0</v>
      </c>
      <c r="RSD30" s="128">
        <f t="shared" si="199"/>
        <v>0</v>
      </c>
      <c r="RSE30" s="128">
        <f t="shared" si="199"/>
        <v>0</v>
      </c>
      <c r="RSF30" s="128">
        <f t="shared" si="199"/>
        <v>0</v>
      </c>
      <c r="RSG30" s="128">
        <f t="shared" si="199"/>
        <v>0</v>
      </c>
      <c r="RSH30" s="128">
        <f t="shared" si="199"/>
        <v>0</v>
      </c>
      <c r="RSI30" s="128">
        <f t="shared" si="199"/>
        <v>0</v>
      </c>
      <c r="RSJ30" s="128">
        <f t="shared" si="199"/>
        <v>0</v>
      </c>
      <c r="RSK30" s="128">
        <f t="shared" si="199"/>
        <v>0</v>
      </c>
      <c r="RSL30" s="128">
        <f t="shared" si="199"/>
        <v>0</v>
      </c>
      <c r="RSM30" s="128">
        <f t="shared" ref="RSM30:RUX30" si="200">SUM(RSM10:RSM29)</f>
        <v>0</v>
      </c>
      <c r="RSN30" s="128">
        <f t="shared" si="200"/>
        <v>0</v>
      </c>
      <c r="RSO30" s="128">
        <f t="shared" si="200"/>
        <v>0</v>
      </c>
      <c r="RSP30" s="128">
        <f t="shared" si="200"/>
        <v>0</v>
      </c>
      <c r="RSQ30" s="128">
        <f t="shared" si="200"/>
        <v>0</v>
      </c>
      <c r="RSR30" s="128">
        <f t="shared" si="200"/>
        <v>0</v>
      </c>
      <c r="RSS30" s="128">
        <f t="shared" si="200"/>
        <v>0</v>
      </c>
      <c r="RST30" s="128">
        <f t="shared" si="200"/>
        <v>0</v>
      </c>
      <c r="RSU30" s="128">
        <f t="shared" si="200"/>
        <v>0</v>
      </c>
      <c r="RSV30" s="128">
        <f t="shared" si="200"/>
        <v>0</v>
      </c>
      <c r="RSW30" s="128">
        <f t="shared" si="200"/>
        <v>0</v>
      </c>
      <c r="RSX30" s="128">
        <f t="shared" si="200"/>
        <v>0</v>
      </c>
      <c r="RSY30" s="128">
        <f t="shared" si="200"/>
        <v>0</v>
      </c>
      <c r="RSZ30" s="128">
        <f t="shared" si="200"/>
        <v>0</v>
      </c>
      <c r="RTA30" s="128">
        <f t="shared" si="200"/>
        <v>0</v>
      </c>
      <c r="RTB30" s="128">
        <f t="shared" si="200"/>
        <v>0</v>
      </c>
      <c r="RTC30" s="128">
        <f t="shared" si="200"/>
        <v>0</v>
      </c>
      <c r="RTD30" s="128">
        <f t="shared" si="200"/>
        <v>0</v>
      </c>
      <c r="RTE30" s="128">
        <f t="shared" si="200"/>
        <v>0</v>
      </c>
      <c r="RTF30" s="128">
        <f t="shared" si="200"/>
        <v>0</v>
      </c>
      <c r="RTG30" s="128">
        <f t="shared" si="200"/>
        <v>0</v>
      </c>
      <c r="RTH30" s="128">
        <f t="shared" si="200"/>
        <v>0</v>
      </c>
      <c r="RTI30" s="128">
        <f t="shared" si="200"/>
        <v>0</v>
      </c>
      <c r="RTJ30" s="128">
        <f t="shared" si="200"/>
        <v>0</v>
      </c>
      <c r="RTK30" s="128">
        <f t="shared" si="200"/>
        <v>0</v>
      </c>
      <c r="RTL30" s="128">
        <f t="shared" si="200"/>
        <v>0</v>
      </c>
      <c r="RTM30" s="128">
        <f t="shared" si="200"/>
        <v>0</v>
      </c>
      <c r="RTN30" s="128">
        <f t="shared" si="200"/>
        <v>0</v>
      </c>
      <c r="RTO30" s="128">
        <f t="shared" si="200"/>
        <v>0</v>
      </c>
      <c r="RTP30" s="128">
        <f t="shared" si="200"/>
        <v>0</v>
      </c>
      <c r="RTQ30" s="128">
        <f t="shared" si="200"/>
        <v>0</v>
      </c>
      <c r="RTR30" s="128">
        <f t="shared" si="200"/>
        <v>0</v>
      </c>
      <c r="RTS30" s="128">
        <f t="shared" si="200"/>
        <v>0</v>
      </c>
      <c r="RTT30" s="128">
        <f t="shared" si="200"/>
        <v>0</v>
      </c>
      <c r="RTU30" s="128">
        <f t="shared" si="200"/>
        <v>0</v>
      </c>
      <c r="RTV30" s="128">
        <f t="shared" si="200"/>
        <v>0</v>
      </c>
      <c r="RTW30" s="128">
        <f t="shared" si="200"/>
        <v>0</v>
      </c>
      <c r="RTX30" s="128">
        <f t="shared" si="200"/>
        <v>0</v>
      </c>
      <c r="RTY30" s="128">
        <f t="shared" si="200"/>
        <v>0</v>
      </c>
      <c r="RTZ30" s="128">
        <f t="shared" si="200"/>
        <v>0</v>
      </c>
      <c r="RUA30" s="128">
        <f t="shared" si="200"/>
        <v>0</v>
      </c>
      <c r="RUB30" s="128">
        <f t="shared" si="200"/>
        <v>0</v>
      </c>
      <c r="RUC30" s="128">
        <f t="shared" si="200"/>
        <v>0</v>
      </c>
      <c r="RUD30" s="128">
        <f t="shared" si="200"/>
        <v>0</v>
      </c>
      <c r="RUE30" s="128">
        <f t="shared" si="200"/>
        <v>0</v>
      </c>
      <c r="RUF30" s="128">
        <f t="shared" si="200"/>
        <v>0</v>
      </c>
      <c r="RUG30" s="128">
        <f t="shared" si="200"/>
        <v>0</v>
      </c>
      <c r="RUH30" s="128">
        <f t="shared" si="200"/>
        <v>0</v>
      </c>
      <c r="RUI30" s="128">
        <f t="shared" si="200"/>
        <v>0</v>
      </c>
      <c r="RUJ30" s="128">
        <f t="shared" si="200"/>
        <v>0</v>
      </c>
      <c r="RUK30" s="128">
        <f t="shared" si="200"/>
        <v>0</v>
      </c>
      <c r="RUL30" s="128">
        <f t="shared" si="200"/>
        <v>0</v>
      </c>
      <c r="RUM30" s="128">
        <f t="shared" si="200"/>
        <v>0</v>
      </c>
      <c r="RUN30" s="128">
        <f t="shared" si="200"/>
        <v>0</v>
      </c>
      <c r="RUO30" s="128">
        <f t="shared" si="200"/>
        <v>0</v>
      </c>
      <c r="RUP30" s="128">
        <f t="shared" si="200"/>
        <v>0</v>
      </c>
      <c r="RUQ30" s="128">
        <f t="shared" si="200"/>
        <v>0</v>
      </c>
      <c r="RUR30" s="128">
        <f t="shared" si="200"/>
        <v>0</v>
      </c>
      <c r="RUS30" s="128">
        <f t="shared" si="200"/>
        <v>0</v>
      </c>
      <c r="RUT30" s="128">
        <f t="shared" si="200"/>
        <v>0</v>
      </c>
      <c r="RUU30" s="128">
        <f t="shared" si="200"/>
        <v>0</v>
      </c>
      <c r="RUV30" s="128">
        <f t="shared" si="200"/>
        <v>0</v>
      </c>
      <c r="RUW30" s="128">
        <f t="shared" si="200"/>
        <v>0</v>
      </c>
      <c r="RUX30" s="128">
        <f t="shared" si="200"/>
        <v>0</v>
      </c>
      <c r="RUY30" s="128">
        <f t="shared" ref="RUY30:RXJ30" si="201">SUM(RUY10:RUY29)</f>
        <v>0</v>
      </c>
      <c r="RUZ30" s="128">
        <f t="shared" si="201"/>
        <v>0</v>
      </c>
      <c r="RVA30" s="128">
        <f t="shared" si="201"/>
        <v>0</v>
      </c>
      <c r="RVB30" s="128">
        <f t="shared" si="201"/>
        <v>0</v>
      </c>
      <c r="RVC30" s="128">
        <f t="shared" si="201"/>
        <v>0</v>
      </c>
      <c r="RVD30" s="128">
        <f t="shared" si="201"/>
        <v>0</v>
      </c>
      <c r="RVE30" s="128">
        <f t="shared" si="201"/>
        <v>0</v>
      </c>
      <c r="RVF30" s="128">
        <f t="shared" si="201"/>
        <v>0</v>
      </c>
      <c r="RVG30" s="128">
        <f t="shared" si="201"/>
        <v>0</v>
      </c>
      <c r="RVH30" s="128">
        <f t="shared" si="201"/>
        <v>0</v>
      </c>
      <c r="RVI30" s="128">
        <f t="shared" si="201"/>
        <v>0</v>
      </c>
      <c r="RVJ30" s="128">
        <f t="shared" si="201"/>
        <v>0</v>
      </c>
      <c r="RVK30" s="128">
        <f t="shared" si="201"/>
        <v>0</v>
      </c>
      <c r="RVL30" s="128">
        <f t="shared" si="201"/>
        <v>0</v>
      </c>
      <c r="RVM30" s="128">
        <f t="shared" si="201"/>
        <v>0</v>
      </c>
      <c r="RVN30" s="128">
        <f t="shared" si="201"/>
        <v>0</v>
      </c>
      <c r="RVO30" s="128">
        <f t="shared" si="201"/>
        <v>0</v>
      </c>
      <c r="RVP30" s="128">
        <f t="shared" si="201"/>
        <v>0</v>
      </c>
      <c r="RVQ30" s="128">
        <f t="shared" si="201"/>
        <v>0</v>
      </c>
      <c r="RVR30" s="128">
        <f t="shared" si="201"/>
        <v>0</v>
      </c>
      <c r="RVS30" s="128">
        <f t="shared" si="201"/>
        <v>0</v>
      </c>
      <c r="RVT30" s="128">
        <f t="shared" si="201"/>
        <v>0</v>
      </c>
      <c r="RVU30" s="128">
        <f t="shared" si="201"/>
        <v>0</v>
      </c>
      <c r="RVV30" s="128">
        <f t="shared" si="201"/>
        <v>0</v>
      </c>
      <c r="RVW30" s="128">
        <f t="shared" si="201"/>
        <v>0</v>
      </c>
      <c r="RVX30" s="128">
        <f t="shared" si="201"/>
        <v>0</v>
      </c>
      <c r="RVY30" s="128">
        <f t="shared" si="201"/>
        <v>0</v>
      </c>
      <c r="RVZ30" s="128">
        <f t="shared" si="201"/>
        <v>0</v>
      </c>
      <c r="RWA30" s="128">
        <f t="shared" si="201"/>
        <v>0</v>
      </c>
      <c r="RWB30" s="128">
        <f t="shared" si="201"/>
        <v>0</v>
      </c>
      <c r="RWC30" s="128">
        <f t="shared" si="201"/>
        <v>0</v>
      </c>
      <c r="RWD30" s="128">
        <f t="shared" si="201"/>
        <v>0</v>
      </c>
      <c r="RWE30" s="128">
        <f t="shared" si="201"/>
        <v>0</v>
      </c>
      <c r="RWF30" s="128">
        <f t="shared" si="201"/>
        <v>0</v>
      </c>
      <c r="RWG30" s="128">
        <f t="shared" si="201"/>
        <v>0</v>
      </c>
      <c r="RWH30" s="128">
        <f t="shared" si="201"/>
        <v>0</v>
      </c>
      <c r="RWI30" s="128">
        <f t="shared" si="201"/>
        <v>0</v>
      </c>
      <c r="RWJ30" s="128">
        <f t="shared" si="201"/>
        <v>0</v>
      </c>
      <c r="RWK30" s="128">
        <f t="shared" si="201"/>
        <v>0</v>
      </c>
      <c r="RWL30" s="128">
        <f t="shared" si="201"/>
        <v>0</v>
      </c>
      <c r="RWM30" s="128">
        <f t="shared" si="201"/>
        <v>0</v>
      </c>
      <c r="RWN30" s="128">
        <f t="shared" si="201"/>
        <v>0</v>
      </c>
      <c r="RWO30" s="128">
        <f t="shared" si="201"/>
        <v>0</v>
      </c>
      <c r="RWP30" s="128">
        <f t="shared" si="201"/>
        <v>0</v>
      </c>
      <c r="RWQ30" s="128">
        <f t="shared" si="201"/>
        <v>0</v>
      </c>
      <c r="RWR30" s="128">
        <f t="shared" si="201"/>
        <v>0</v>
      </c>
      <c r="RWS30" s="128">
        <f t="shared" si="201"/>
        <v>0</v>
      </c>
      <c r="RWT30" s="128">
        <f t="shared" si="201"/>
        <v>0</v>
      </c>
      <c r="RWU30" s="128">
        <f t="shared" si="201"/>
        <v>0</v>
      </c>
      <c r="RWV30" s="128">
        <f t="shared" si="201"/>
        <v>0</v>
      </c>
      <c r="RWW30" s="128">
        <f t="shared" si="201"/>
        <v>0</v>
      </c>
      <c r="RWX30" s="128">
        <f t="shared" si="201"/>
        <v>0</v>
      </c>
      <c r="RWY30" s="128">
        <f t="shared" si="201"/>
        <v>0</v>
      </c>
      <c r="RWZ30" s="128">
        <f t="shared" si="201"/>
        <v>0</v>
      </c>
      <c r="RXA30" s="128">
        <f t="shared" si="201"/>
        <v>0</v>
      </c>
      <c r="RXB30" s="128">
        <f t="shared" si="201"/>
        <v>0</v>
      </c>
      <c r="RXC30" s="128">
        <f t="shared" si="201"/>
        <v>0</v>
      </c>
      <c r="RXD30" s="128">
        <f t="shared" si="201"/>
        <v>0</v>
      </c>
      <c r="RXE30" s="128">
        <f t="shared" si="201"/>
        <v>0</v>
      </c>
      <c r="RXF30" s="128">
        <f t="shared" si="201"/>
        <v>0</v>
      </c>
      <c r="RXG30" s="128">
        <f t="shared" si="201"/>
        <v>0</v>
      </c>
      <c r="RXH30" s="128">
        <f t="shared" si="201"/>
        <v>0</v>
      </c>
      <c r="RXI30" s="128">
        <f t="shared" si="201"/>
        <v>0</v>
      </c>
      <c r="RXJ30" s="128">
        <f t="shared" si="201"/>
        <v>0</v>
      </c>
      <c r="RXK30" s="128">
        <f t="shared" ref="RXK30:RZV30" si="202">SUM(RXK10:RXK29)</f>
        <v>0</v>
      </c>
      <c r="RXL30" s="128">
        <f t="shared" si="202"/>
        <v>0</v>
      </c>
      <c r="RXM30" s="128">
        <f t="shared" si="202"/>
        <v>0</v>
      </c>
      <c r="RXN30" s="128">
        <f t="shared" si="202"/>
        <v>0</v>
      </c>
      <c r="RXO30" s="128">
        <f t="shared" si="202"/>
        <v>0</v>
      </c>
      <c r="RXP30" s="128">
        <f t="shared" si="202"/>
        <v>0</v>
      </c>
      <c r="RXQ30" s="128">
        <f t="shared" si="202"/>
        <v>0</v>
      </c>
      <c r="RXR30" s="128">
        <f t="shared" si="202"/>
        <v>0</v>
      </c>
      <c r="RXS30" s="128">
        <f t="shared" si="202"/>
        <v>0</v>
      </c>
      <c r="RXT30" s="128">
        <f t="shared" si="202"/>
        <v>0</v>
      </c>
      <c r="RXU30" s="128">
        <f t="shared" si="202"/>
        <v>0</v>
      </c>
      <c r="RXV30" s="128">
        <f t="shared" si="202"/>
        <v>0</v>
      </c>
      <c r="RXW30" s="128">
        <f t="shared" si="202"/>
        <v>0</v>
      </c>
      <c r="RXX30" s="128">
        <f t="shared" si="202"/>
        <v>0</v>
      </c>
      <c r="RXY30" s="128">
        <f t="shared" si="202"/>
        <v>0</v>
      </c>
      <c r="RXZ30" s="128">
        <f t="shared" si="202"/>
        <v>0</v>
      </c>
      <c r="RYA30" s="128">
        <f t="shared" si="202"/>
        <v>0</v>
      </c>
      <c r="RYB30" s="128">
        <f t="shared" si="202"/>
        <v>0</v>
      </c>
      <c r="RYC30" s="128">
        <f t="shared" si="202"/>
        <v>0</v>
      </c>
      <c r="RYD30" s="128">
        <f t="shared" si="202"/>
        <v>0</v>
      </c>
      <c r="RYE30" s="128">
        <f t="shared" si="202"/>
        <v>0</v>
      </c>
      <c r="RYF30" s="128">
        <f t="shared" si="202"/>
        <v>0</v>
      </c>
      <c r="RYG30" s="128">
        <f t="shared" si="202"/>
        <v>0</v>
      </c>
      <c r="RYH30" s="128">
        <f t="shared" si="202"/>
        <v>0</v>
      </c>
      <c r="RYI30" s="128">
        <f t="shared" si="202"/>
        <v>0</v>
      </c>
      <c r="RYJ30" s="128">
        <f t="shared" si="202"/>
        <v>0</v>
      </c>
      <c r="RYK30" s="128">
        <f t="shared" si="202"/>
        <v>0</v>
      </c>
      <c r="RYL30" s="128">
        <f t="shared" si="202"/>
        <v>0</v>
      </c>
      <c r="RYM30" s="128">
        <f t="shared" si="202"/>
        <v>0</v>
      </c>
      <c r="RYN30" s="128">
        <f t="shared" si="202"/>
        <v>0</v>
      </c>
      <c r="RYO30" s="128">
        <f t="shared" si="202"/>
        <v>0</v>
      </c>
      <c r="RYP30" s="128">
        <f t="shared" si="202"/>
        <v>0</v>
      </c>
      <c r="RYQ30" s="128">
        <f t="shared" si="202"/>
        <v>0</v>
      </c>
      <c r="RYR30" s="128">
        <f t="shared" si="202"/>
        <v>0</v>
      </c>
      <c r="RYS30" s="128">
        <f t="shared" si="202"/>
        <v>0</v>
      </c>
      <c r="RYT30" s="128">
        <f t="shared" si="202"/>
        <v>0</v>
      </c>
      <c r="RYU30" s="128">
        <f t="shared" si="202"/>
        <v>0</v>
      </c>
      <c r="RYV30" s="128">
        <f t="shared" si="202"/>
        <v>0</v>
      </c>
      <c r="RYW30" s="128">
        <f t="shared" si="202"/>
        <v>0</v>
      </c>
      <c r="RYX30" s="128">
        <f t="shared" si="202"/>
        <v>0</v>
      </c>
      <c r="RYY30" s="128">
        <f t="shared" si="202"/>
        <v>0</v>
      </c>
      <c r="RYZ30" s="128">
        <f t="shared" si="202"/>
        <v>0</v>
      </c>
      <c r="RZA30" s="128">
        <f t="shared" si="202"/>
        <v>0</v>
      </c>
      <c r="RZB30" s="128">
        <f t="shared" si="202"/>
        <v>0</v>
      </c>
      <c r="RZC30" s="128">
        <f t="shared" si="202"/>
        <v>0</v>
      </c>
      <c r="RZD30" s="128">
        <f t="shared" si="202"/>
        <v>0</v>
      </c>
      <c r="RZE30" s="128">
        <f t="shared" si="202"/>
        <v>0</v>
      </c>
      <c r="RZF30" s="128">
        <f t="shared" si="202"/>
        <v>0</v>
      </c>
      <c r="RZG30" s="128">
        <f t="shared" si="202"/>
        <v>0</v>
      </c>
      <c r="RZH30" s="128">
        <f t="shared" si="202"/>
        <v>0</v>
      </c>
      <c r="RZI30" s="128">
        <f t="shared" si="202"/>
        <v>0</v>
      </c>
      <c r="RZJ30" s="128">
        <f t="shared" si="202"/>
        <v>0</v>
      </c>
      <c r="RZK30" s="128">
        <f t="shared" si="202"/>
        <v>0</v>
      </c>
      <c r="RZL30" s="128">
        <f t="shared" si="202"/>
        <v>0</v>
      </c>
      <c r="RZM30" s="128">
        <f t="shared" si="202"/>
        <v>0</v>
      </c>
      <c r="RZN30" s="128">
        <f t="shared" si="202"/>
        <v>0</v>
      </c>
      <c r="RZO30" s="128">
        <f t="shared" si="202"/>
        <v>0</v>
      </c>
      <c r="RZP30" s="128">
        <f t="shared" si="202"/>
        <v>0</v>
      </c>
      <c r="RZQ30" s="128">
        <f t="shared" si="202"/>
        <v>0</v>
      </c>
      <c r="RZR30" s="128">
        <f t="shared" si="202"/>
        <v>0</v>
      </c>
      <c r="RZS30" s="128">
        <f t="shared" si="202"/>
        <v>0</v>
      </c>
      <c r="RZT30" s="128">
        <f t="shared" si="202"/>
        <v>0</v>
      </c>
      <c r="RZU30" s="128">
        <f t="shared" si="202"/>
        <v>0</v>
      </c>
      <c r="RZV30" s="128">
        <f t="shared" si="202"/>
        <v>0</v>
      </c>
      <c r="RZW30" s="128">
        <f t="shared" ref="RZW30:SCH30" si="203">SUM(RZW10:RZW29)</f>
        <v>0</v>
      </c>
      <c r="RZX30" s="128">
        <f t="shared" si="203"/>
        <v>0</v>
      </c>
      <c r="RZY30" s="128">
        <f t="shared" si="203"/>
        <v>0</v>
      </c>
      <c r="RZZ30" s="128">
        <f t="shared" si="203"/>
        <v>0</v>
      </c>
      <c r="SAA30" s="128">
        <f t="shared" si="203"/>
        <v>0</v>
      </c>
      <c r="SAB30" s="128">
        <f t="shared" si="203"/>
        <v>0</v>
      </c>
      <c r="SAC30" s="128">
        <f t="shared" si="203"/>
        <v>0</v>
      </c>
      <c r="SAD30" s="128">
        <f t="shared" si="203"/>
        <v>0</v>
      </c>
      <c r="SAE30" s="128">
        <f t="shared" si="203"/>
        <v>0</v>
      </c>
      <c r="SAF30" s="128">
        <f t="shared" si="203"/>
        <v>0</v>
      </c>
      <c r="SAG30" s="128">
        <f t="shared" si="203"/>
        <v>0</v>
      </c>
      <c r="SAH30" s="128">
        <f t="shared" si="203"/>
        <v>0</v>
      </c>
      <c r="SAI30" s="128">
        <f t="shared" si="203"/>
        <v>0</v>
      </c>
      <c r="SAJ30" s="128">
        <f t="shared" si="203"/>
        <v>0</v>
      </c>
      <c r="SAK30" s="128">
        <f t="shared" si="203"/>
        <v>0</v>
      </c>
      <c r="SAL30" s="128">
        <f t="shared" si="203"/>
        <v>0</v>
      </c>
      <c r="SAM30" s="128">
        <f t="shared" si="203"/>
        <v>0</v>
      </c>
      <c r="SAN30" s="128">
        <f t="shared" si="203"/>
        <v>0</v>
      </c>
      <c r="SAO30" s="128">
        <f t="shared" si="203"/>
        <v>0</v>
      </c>
      <c r="SAP30" s="128">
        <f t="shared" si="203"/>
        <v>0</v>
      </c>
      <c r="SAQ30" s="128">
        <f t="shared" si="203"/>
        <v>0</v>
      </c>
      <c r="SAR30" s="128">
        <f t="shared" si="203"/>
        <v>0</v>
      </c>
      <c r="SAS30" s="128">
        <f t="shared" si="203"/>
        <v>0</v>
      </c>
      <c r="SAT30" s="128">
        <f t="shared" si="203"/>
        <v>0</v>
      </c>
      <c r="SAU30" s="128">
        <f t="shared" si="203"/>
        <v>0</v>
      </c>
      <c r="SAV30" s="128">
        <f t="shared" si="203"/>
        <v>0</v>
      </c>
      <c r="SAW30" s="128">
        <f t="shared" si="203"/>
        <v>0</v>
      </c>
      <c r="SAX30" s="128">
        <f t="shared" si="203"/>
        <v>0</v>
      </c>
      <c r="SAY30" s="128">
        <f t="shared" si="203"/>
        <v>0</v>
      </c>
      <c r="SAZ30" s="128">
        <f t="shared" si="203"/>
        <v>0</v>
      </c>
      <c r="SBA30" s="128">
        <f t="shared" si="203"/>
        <v>0</v>
      </c>
      <c r="SBB30" s="128">
        <f t="shared" si="203"/>
        <v>0</v>
      </c>
      <c r="SBC30" s="128">
        <f t="shared" si="203"/>
        <v>0</v>
      </c>
      <c r="SBD30" s="128">
        <f t="shared" si="203"/>
        <v>0</v>
      </c>
      <c r="SBE30" s="128">
        <f t="shared" si="203"/>
        <v>0</v>
      </c>
      <c r="SBF30" s="128">
        <f t="shared" si="203"/>
        <v>0</v>
      </c>
      <c r="SBG30" s="128">
        <f t="shared" si="203"/>
        <v>0</v>
      </c>
      <c r="SBH30" s="128">
        <f t="shared" si="203"/>
        <v>0</v>
      </c>
      <c r="SBI30" s="128">
        <f t="shared" si="203"/>
        <v>0</v>
      </c>
      <c r="SBJ30" s="128">
        <f t="shared" si="203"/>
        <v>0</v>
      </c>
      <c r="SBK30" s="128">
        <f t="shared" si="203"/>
        <v>0</v>
      </c>
      <c r="SBL30" s="128">
        <f t="shared" si="203"/>
        <v>0</v>
      </c>
      <c r="SBM30" s="128">
        <f t="shared" si="203"/>
        <v>0</v>
      </c>
      <c r="SBN30" s="128">
        <f t="shared" si="203"/>
        <v>0</v>
      </c>
      <c r="SBO30" s="128">
        <f t="shared" si="203"/>
        <v>0</v>
      </c>
      <c r="SBP30" s="128">
        <f t="shared" si="203"/>
        <v>0</v>
      </c>
      <c r="SBQ30" s="128">
        <f t="shared" si="203"/>
        <v>0</v>
      </c>
      <c r="SBR30" s="128">
        <f t="shared" si="203"/>
        <v>0</v>
      </c>
      <c r="SBS30" s="128">
        <f t="shared" si="203"/>
        <v>0</v>
      </c>
      <c r="SBT30" s="128">
        <f t="shared" si="203"/>
        <v>0</v>
      </c>
      <c r="SBU30" s="128">
        <f t="shared" si="203"/>
        <v>0</v>
      </c>
      <c r="SBV30" s="128">
        <f t="shared" si="203"/>
        <v>0</v>
      </c>
      <c r="SBW30" s="128">
        <f t="shared" si="203"/>
        <v>0</v>
      </c>
      <c r="SBX30" s="128">
        <f t="shared" si="203"/>
        <v>0</v>
      </c>
      <c r="SBY30" s="128">
        <f t="shared" si="203"/>
        <v>0</v>
      </c>
      <c r="SBZ30" s="128">
        <f t="shared" si="203"/>
        <v>0</v>
      </c>
      <c r="SCA30" s="128">
        <f t="shared" si="203"/>
        <v>0</v>
      </c>
      <c r="SCB30" s="128">
        <f t="shared" si="203"/>
        <v>0</v>
      </c>
      <c r="SCC30" s="128">
        <f t="shared" si="203"/>
        <v>0</v>
      </c>
      <c r="SCD30" s="128">
        <f t="shared" si="203"/>
        <v>0</v>
      </c>
      <c r="SCE30" s="128">
        <f t="shared" si="203"/>
        <v>0</v>
      </c>
      <c r="SCF30" s="128">
        <f t="shared" si="203"/>
        <v>0</v>
      </c>
      <c r="SCG30" s="128">
        <f t="shared" si="203"/>
        <v>0</v>
      </c>
      <c r="SCH30" s="128">
        <f t="shared" si="203"/>
        <v>0</v>
      </c>
      <c r="SCI30" s="128">
        <f t="shared" ref="SCI30:SET30" si="204">SUM(SCI10:SCI29)</f>
        <v>0</v>
      </c>
      <c r="SCJ30" s="128">
        <f t="shared" si="204"/>
        <v>0</v>
      </c>
      <c r="SCK30" s="128">
        <f t="shared" si="204"/>
        <v>0</v>
      </c>
      <c r="SCL30" s="128">
        <f t="shared" si="204"/>
        <v>0</v>
      </c>
      <c r="SCM30" s="128">
        <f t="shared" si="204"/>
        <v>0</v>
      </c>
      <c r="SCN30" s="128">
        <f t="shared" si="204"/>
        <v>0</v>
      </c>
      <c r="SCO30" s="128">
        <f t="shared" si="204"/>
        <v>0</v>
      </c>
      <c r="SCP30" s="128">
        <f t="shared" si="204"/>
        <v>0</v>
      </c>
      <c r="SCQ30" s="128">
        <f t="shared" si="204"/>
        <v>0</v>
      </c>
      <c r="SCR30" s="128">
        <f t="shared" si="204"/>
        <v>0</v>
      </c>
      <c r="SCS30" s="128">
        <f t="shared" si="204"/>
        <v>0</v>
      </c>
      <c r="SCT30" s="128">
        <f t="shared" si="204"/>
        <v>0</v>
      </c>
      <c r="SCU30" s="128">
        <f t="shared" si="204"/>
        <v>0</v>
      </c>
      <c r="SCV30" s="128">
        <f t="shared" si="204"/>
        <v>0</v>
      </c>
      <c r="SCW30" s="128">
        <f t="shared" si="204"/>
        <v>0</v>
      </c>
      <c r="SCX30" s="128">
        <f t="shared" si="204"/>
        <v>0</v>
      </c>
      <c r="SCY30" s="128">
        <f t="shared" si="204"/>
        <v>0</v>
      </c>
      <c r="SCZ30" s="128">
        <f t="shared" si="204"/>
        <v>0</v>
      </c>
      <c r="SDA30" s="128">
        <f t="shared" si="204"/>
        <v>0</v>
      </c>
      <c r="SDB30" s="128">
        <f t="shared" si="204"/>
        <v>0</v>
      </c>
      <c r="SDC30" s="128">
        <f t="shared" si="204"/>
        <v>0</v>
      </c>
      <c r="SDD30" s="128">
        <f t="shared" si="204"/>
        <v>0</v>
      </c>
      <c r="SDE30" s="128">
        <f t="shared" si="204"/>
        <v>0</v>
      </c>
      <c r="SDF30" s="128">
        <f t="shared" si="204"/>
        <v>0</v>
      </c>
      <c r="SDG30" s="128">
        <f t="shared" si="204"/>
        <v>0</v>
      </c>
      <c r="SDH30" s="128">
        <f t="shared" si="204"/>
        <v>0</v>
      </c>
      <c r="SDI30" s="128">
        <f t="shared" si="204"/>
        <v>0</v>
      </c>
      <c r="SDJ30" s="128">
        <f t="shared" si="204"/>
        <v>0</v>
      </c>
      <c r="SDK30" s="128">
        <f t="shared" si="204"/>
        <v>0</v>
      </c>
      <c r="SDL30" s="128">
        <f t="shared" si="204"/>
        <v>0</v>
      </c>
      <c r="SDM30" s="128">
        <f t="shared" si="204"/>
        <v>0</v>
      </c>
      <c r="SDN30" s="128">
        <f t="shared" si="204"/>
        <v>0</v>
      </c>
      <c r="SDO30" s="128">
        <f t="shared" si="204"/>
        <v>0</v>
      </c>
      <c r="SDP30" s="128">
        <f t="shared" si="204"/>
        <v>0</v>
      </c>
      <c r="SDQ30" s="128">
        <f t="shared" si="204"/>
        <v>0</v>
      </c>
      <c r="SDR30" s="128">
        <f t="shared" si="204"/>
        <v>0</v>
      </c>
      <c r="SDS30" s="128">
        <f t="shared" si="204"/>
        <v>0</v>
      </c>
      <c r="SDT30" s="128">
        <f t="shared" si="204"/>
        <v>0</v>
      </c>
      <c r="SDU30" s="128">
        <f t="shared" si="204"/>
        <v>0</v>
      </c>
      <c r="SDV30" s="128">
        <f t="shared" si="204"/>
        <v>0</v>
      </c>
      <c r="SDW30" s="128">
        <f t="shared" si="204"/>
        <v>0</v>
      </c>
      <c r="SDX30" s="128">
        <f t="shared" si="204"/>
        <v>0</v>
      </c>
      <c r="SDY30" s="128">
        <f t="shared" si="204"/>
        <v>0</v>
      </c>
      <c r="SDZ30" s="128">
        <f t="shared" si="204"/>
        <v>0</v>
      </c>
      <c r="SEA30" s="128">
        <f t="shared" si="204"/>
        <v>0</v>
      </c>
      <c r="SEB30" s="128">
        <f t="shared" si="204"/>
        <v>0</v>
      </c>
      <c r="SEC30" s="128">
        <f t="shared" si="204"/>
        <v>0</v>
      </c>
      <c r="SED30" s="128">
        <f t="shared" si="204"/>
        <v>0</v>
      </c>
      <c r="SEE30" s="128">
        <f t="shared" si="204"/>
        <v>0</v>
      </c>
      <c r="SEF30" s="128">
        <f t="shared" si="204"/>
        <v>0</v>
      </c>
      <c r="SEG30" s="128">
        <f t="shared" si="204"/>
        <v>0</v>
      </c>
      <c r="SEH30" s="128">
        <f t="shared" si="204"/>
        <v>0</v>
      </c>
      <c r="SEI30" s="128">
        <f t="shared" si="204"/>
        <v>0</v>
      </c>
      <c r="SEJ30" s="128">
        <f t="shared" si="204"/>
        <v>0</v>
      </c>
      <c r="SEK30" s="128">
        <f t="shared" si="204"/>
        <v>0</v>
      </c>
      <c r="SEL30" s="128">
        <f t="shared" si="204"/>
        <v>0</v>
      </c>
      <c r="SEM30" s="128">
        <f t="shared" si="204"/>
        <v>0</v>
      </c>
      <c r="SEN30" s="128">
        <f t="shared" si="204"/>
        <v>0</v>
      </c>
      <c r="SEO30" s="128">
        <f t="shared" si="204"/>
        <v>0</v>
      </c>
      <c r="SEP30" s="128">
        <f t="shared" si="204"/>
        <v>0</v>
      </c>
      <c r="SEQ30" s="128">
        <f t="shared" si="204"/>
        <v>0</v>
      </c>
      <c r="SER30" s="128">
        <f t="shared" si="204"/>
        <v>0</v>
      </c>
      <c r="SES30" s="128">
        <f t="shared" si="204"/>
        <v>0</v>
      </c>
      <c r="SET30" s="128">
        <f t="shared" si="204"/>
        <v>0</v>
      </c>
      <c r="SEU30" s="128">
        <f t="shared" ref="SEU30:SHF30" si="205">SUM(SEU10:SEU29)</f>
        <v>0</v>
      </c>
      <c r="SEV30" s="128">
        <f t="shared" si="205"/>
        <v>0</v>
      </c>
      <c r="SEW30" s="128">
        <f t="shared" si="205"/>
        <v>0</v>
      </c>
      <c r="SEX30" s="128">
        <f t="shared" si="205"/>
        <v>0</v>
      </c>
      <c r="SEY30" s="128">
        <f t="shared" si="205"/>
        <v>0</v>
      </c>
      <c r="SEZ30" s="128">
        <f t="shared" si="205"/>
        <v>0</v>
      </c>
      <c r="SFA30" s="128">
        <f t="shared" si="205"/>
        <v>0</v>
      </c>
      <c r="SFB30" s="128">
        <f t="shared" si="205"/>
        <v>0</v>
      </c>
      <c r="SFC30" s="128">
        <f t="shared" si="205"/>
        <v>0</v>
      </c>
      <c r="SFD30" s="128">
        <f t="shared" si="205"/>
        <v>0</v>
      </c>
      <c r="SFE30" s="128">
        <f t="shared" si="205"/>
        <v>0</v>
      </c>
      <c r="SFF30" s="128">
        <f t="shared" si="205"/>
        <v>0</v>
      </c>
      <c r="SFG30" s="128">
        <f t="shared" si="205"/>
        <v>0</v>
      </c>
      <c r="SFH30" s="128">
        <f t="shared" si="205"/>
        <v>0</v>
      </c>
      <c r="SFI30" s="128">
        <f t="shared" si="205"/>
        <v>0</v>
      </c>
      <c r="SFJ30" s="128">
        <f t="shared" si="205"/>
        <v>0</v>
      </c>
      <c r="SFK30" s="128">
        <f t="shared" si="205"/>
        <v>0</v>
      </c>
      <c r="SFL30" s="128">
        <f t="shared" si="205"/>
        <v>0</v>
      </c>
      <c r="SFM30" s="128">
        <f t="shared" si="205"/>
        <v>0</v>
      </c>
      <c r="SFN30" s="128">
        <f t="shared" si="205"/>
        <v>0</v>
      </c>
      <c r="SFO30" s="128">
        <f t="shared" si="205"/>
        <v>0</v>
      </c>
      <c r="SFP30" s="128">
        <f t="shared" si="205"/>
        <v>0</v>
      </c>
      <c r="SFQ30" s="128">
        <f t="shared" si="205"/>
        <v>0</v>
      </c>
      <c r="SFR30" s="128">
        <f t="shared" si="205"/>
        <v>0</v>
      </c>
      <c r="SFS30" s="128">
        <f t="shared" si="205"/>
        <v>0</v>
      </c>
      <c r="SFT30" s="128">
        <f t="shared" si="205"/>
        <v>0</v>
      </c>
      <c r="SFU30" s="128">
        <f t="shared" si="205"/>
        <v>0</v>
      </c>
      <c r="SFV30" s="128">
        <f t="shared" si="205"/>
        <v>0</v>
      </c>
      <c r="SFW30" s="128">
        <f t="shared" si="205"/>
        <v>0</v>
      </c>
      <c r="SFX30" s="128">
        <f t="shared" si="205"/>
        <v>0</v>
      </c>
      <c r="SFY30" s="128">
        <f t="shared" si="205"/>
        <v>0</v>
      </c>
      <c r="SFZ30" s="128">
        <f t="shared" si="205"/>
        <v>0</v>
      </c>
      <c r="SGA30" s="128">
        <f t="shared" si="205"/>
        <v>0</v>
      </c>
      <c r="SGB30" s="128">
        <f t="shared" si="205"/>
        <v>0</v>
      </c>
      <c r="SGC30" s="128">
        <f t="shared" si="205"/>
        <v>0</v>
      </c>
      <c r="SGD30" s="128">
        <f t="shared" si="205"/>
        <v>0</v>
      </c>
      <c r="SGE30" s="128">
        <f t="shared" si="205"/>
        <v>0</v>
      </c>
      <c r="SGF30" s="128">
        <f t="shared" si="205"/>
        <v>0</v>
      </c>
      <c r="SGG30" s="128">
        <f t="shared" si="205"/>
        <v>0</v>
      </c>
      <c r="SGH30" s="128">
        <f t="shared" si="205"/>
        <v>0</v>
      </c>
      <c r="SGI30" s="128">
        <f t="shared" si="205"/>
        <v>0</v>
      </c>
      <c r="SGJ30" s="128">
        <f t="shared" si="205"/>
        <v>0</v>
      </c>
      <c r="SGK30" s="128">
        <f t="shared" si="205"/>
        <v>0</v>
      </c>
      <c r="SGL30" s="128">
        <f t="shared" si="205"/>
        <v>0</v>
      </c>
      <c r="SGM30" s="128">
        <f t="shared" si="205"/>
        <v>0</v>
      </c>
      <c r="SGN30" s="128">
        <f t="shared" si="205"/>
        <v>0</v>
      </c>
      <c r="SGO30" s="128">
        <f t="shared" si="205"/>
        <v>0</v>
      </c>
      <c r="SGP30" s="128">
        <f t="shared" si="205"/>
        <v>0</v>
      </c>
      <c r="SGQ30" s="128">
        <f t="shared" si="205"/>
        <v>0</v>
      </c>
      <c r="SGR30" s="128">
        <f t="shared" si="205"/>
        <v>0</v>
      </c>
      <c r="SGS30" s="128">
        <f t="shared" si="205"/>
        <v>0</v>
      </c>
      <c r="SGT30" s="128">
        <f t="shared" si="205"/>
        <v>0</v>
      </c>
      <c r="SGU30" s="128">
        <f t="shared" si="205"/>
        <v>0</v>
      </c>
      <c r="SGV30" s="128">
        <f t="shared" si="205"/>
        <v>0</v>
      </c>
      <c r="SGW30" s="128">
        <f t="shared" si="205"/>
        <v>0</v>
      </c>
      <c r="SGX30" s="128">
        <f t="shared" si="205"/>
        <v>0</v>
      </c>
      <c r="SGY30" s="128">
        <f t="shared" si="205"/>
        <v>0</v>
      </c>
      <c r="SGZ30" s="128">
        <f t="shared" si="205"/>
        <v>0</v>
      </c>
      <c r="SHA30" s="128">
        <f t="shared" si="205"/>
        <v>0</v>
      </c>
      <c r="SHB30" s="128">
        <f t="shared" si="205"/>
        <v>0</v>
      </c>
      <c r="SHC30" s="128">
        <f t="shared" si="205"/>
        <v>0</v>
      </c>
      <c r="SHD30" s="128">
        <f t="shared" si="205"/>
        <v>0</v>
      </c>
      <c r="SHE30" s="128">
        <f t="shared" si="205"/>
        <v>0</v>
      </c>
      <c r="SHF30" s="128">
        <f t="shared" si="205"/>
        <v>0</v>
      </c>
      <c r="SHG30" s="128">
        <f t="shared" ref="SHG30:SJR30" si="206">SUM(SHG10:SHG29)</f>
        <v>0</v>
      </c>
      <c r="SHH30" s="128">
        <f t="shared" si="206"/>
        <v>0</v>
      </c>
      <c r="SHI30" s="128">
        <f t="shared" si="206"/>
        <v>0</v>
      </c>
      <c r="SHJ30" s="128">
        <f t="shared" si="206"/>
        <v>0</v>
      </c>
      <c r="SHK30" s="128">
        <f t="shared" si="206"/>
        <v>0</v>
      </c>
      <c r="SHL30" s="128">
        <f t="shared" si="206"/>
        <v>0</v>
      </c>
      <c r="SHM30" s="128">
        <f t="shared" si="206"/>
        <v>0</v>
      </c>
      <c r="SHN30" s="128">
        <f t="shared" si="206"/>
        <v>0</v>
      </c>
      <c r="SHO30" s="128">
        <f t="shared" si="206"/>
        <v>0</v>
      </c>
      <c r="SHP30" s="128">
        <f t="shared" si="206"/>
        <v>0</v>
      </c>
      <c r="SHQ30" s="128">
        <f t="shared" si="206"/>
        <v>0</v>
      </c>
      <c r="SHR30" s="128">
        <f t="shared" si="206"/>
        <v>0</v>
      </c>
      <c r="SHS30" s="128">
        <f t="shared" si="206"/>
        <v>0</v>
      </c>
      <c r="SHT30" s="128">
        <f t="shared" si="206"/>
        <v>0</v>
      </c>
      <c r="SHU30" s="128">
        <f t="shared" si="206"/>
        <v>0</v>
      </c>
      <c r="SHV30" s="128">
        <f t="shared" si="206"/>
        <v>0</v>
      </c>
      <c r="SHW30" s="128">
        <f t="shared" si="206"/>
        <v>0</v>
      </c>
      <c r="SHX30" s="128">
        <f t="shared" si="206"/>
        <v>0</v>
      </c>
      <c r="SHY30" s="128">
        <f t="shared" si="206"/>
        <v>0</v>
      </c>
      <c r="SHZ30" s="128">
        <f t="shared" si="206"/>
        <v>0</v>
      </c>
      <c r="SIA30" s="128">
        <f t="shared" si="206"/>
        <v>0</v>
      </c>
      <c r="SIB30" s="128">
        <f t="shared" si="206"/>
        <v>0</v>
      </c>
      <c r="SIC30" s="128">
        <f t="shared" si="206"/>
        <v>0</v>
      </c>
      <c r="SID30" s="128">
        <f t="shared" si="206"/>
        <v>0</v>
      </c>
      <c r="SIE30" s="128">
        <f t="shared" si="206"/>
        <v>0</v>
      </c>
      <c r="SIF30" s="128">
        <f t="shared" si="206"/>
        <v>0</v>
      </c>
      <c r="SIG30" s="128">
        <f t="shared" si="206"/>
        <v>0</v>
      </c>
      <c r="SIH30" s="128">
        <f t="shared" si="206"/>
        <v>0</v>
      </c>
      <c r="SII30" s="128">
        <f t="shared" si="206"/>
        <v>0</v>
      </c>
      <c r="SIJ30" s="128">
        <f t="shared" si="206"/>
        <v>0</v>
      </c>
      <c r="SIK30" s="128">
        <f t="shared" si="206"/>
        <v>0</v>
      </c>
      <c r="SIL30" s="128">
        <f t="shared" si="206"/>
        <v>0</v>
      </c>
      <c r="SIM30" s="128">
        <f t="shared" si="206"/>
        <v>0</v>
      </c>
      <c r="SIN30" s="128">
        <f t="shared" si="206"/>
        <v>0</v>
      </c>
      <c r="SIO30" s="128">
        <f t="shared" si="206"/>
        <v>0</v>
      </c>
      <c r="SIP30" s="128">
        <f t="shared" si="206"/>
        <v>0</v>
      </c>
      <c r="SIQ30" s="128">
        <f t="shared" si="206"/>
        <v>0</v>
      </c>
      <c r="SIR30" s="128">
        <f t="shared" si="206"/>
        <v>0</v>
      </c>
      <c r="SIS30" s="128">
        <f t="shared" si="206"/>
        <v>0</v>
      </c>
      <c r="SIT30" s="128">
        <f t="shared" si="206"/>
        <v>0</v>
      </c>
      <c r="SIU30" s="128">
        <f t="shared" si="206"/>
        <v>0</v>
      </c>
      <c r="SIV30" s="128">
        <f t="shared" si="206"/>
        <v>0</v>
      </c>
      <c r="SIW30" s="128">
        <f t="shared" si="206"/>
        <v>0</v>
      </c>
      <c r="SIX30" s="128">
        <f t="shared" si="206"/>
        <v>0</v>
      </c>
      <c r="SIY30" s="128">
        <f t="shared" si="206"/>
        <v>0</v>
      </c>
      <c r="SIZ30" s="128">
        <f t="shared" si="206"/>
        <v>0</v>
      </c>
      <c r="SJA30" s="128">
        <f t="shared" si="206"/>
        <v>0</v>
      </c>
      <c r="SJB30" s="128">
        <f t="shared" si="206"/>
        <v>0</v>
      </c>
      <c r="SJC30" s="128">
        <f t="shared" si="206"/>
        <v>0</v>
      </c>
      <c r="SJD30" s="128">
        <f t="shared" si="206"/>
        <v>0</v>
      </c>
      <c r="SJE30" s="128">
        <f t="shared" si="206"/>
        <v>0</v>
      </c>
      <c r="SJF30" s="128">
        <f t="shared" si="206"/>
        <v>0</v>
      </c>
      <c r="SJG30" s="128">
        <f t="shared" si="206"/>
        <v>0</v>
      </c>
      <c r="SJH30" s="128">
        <f t="shared" si="206"/>
        <v>0</v>
      </c>
      <c r="SJI30" s="128">
        <f t="shared" si="206"/>
        <v>0</v>
      </c>
      <c r="SJJ30" s="128">
        <f t="shared" si="206"/>
        <v>0</v>
      </c>
      <c r="SJK30" s="128">
        <f t="shared" si="206"/>
        <v>0</v>
      </c>
      <c r="SJL30" s="128">
        <f t="shared" si="206"/>
        <v>0</v>
      </c>
      <c r="SJM30" s="128">
        <f t="shared" si="206"/>
        <v>0</v>
      </c>
      <c r="SJN30" s="128">
        <f t="shared" si="206"/>
        <v>0</v>
      </c>
      <c r="SJO30" s="128">
        <f t="shared" si="206"/>
        <v>0</v>
      </c>
      <c r="SJP30" s="128">
        <f t="shared" si="206"/>
        <v>0</v>
      </c>
      <c r="SJQ30" s="128">
        <f t="shared" si="206"/>
        <v>0</v>
      </c>
      <c r="SJR30" s="128">
        <f t="shared" si="206"/>
        <v>0</v>
      </c>
      <c r="SJS30" s="128">
        <f t="shared" ref="SJS30:SMD30" si="207">SUM(SJS10:SJS29)</f>
        <v>0</v>
      </c>
      <c r="SJT30" s="128">
        <f t="shared" si="207"/>
        <v>0</v>
      </c>
      <c r="SJU30" s="128">
        <f t="shared" si="207"/>
        <v>0</v>
      </c>
      <c r="SJV30" s="128">
        <f t="shared" si="207"/>
        <v>0</v>
      </c>
      <c r="SJW30" s="128">
        <f t="shared" si="207"/>
        <v>0</v>
      </c>
      <c r="SJX30" s="128">
        <f t="shared" si="207"/>
        <v>0</v>
      </c>
      <c r="SJY30" s="128">
        <f t="shared" si="207"/>
        <v>0</v>
      </c>
      <c r="SJZ30" s="128">
        <f t="shared" si="207"/>
        <v>0</v>
      </c>
      <c r="SKA30" s="128">
        <f t="shared" si="207"/>
        <v>0</v>
      </c>
      <c r="SKB30" s="128">
        <f t="shared" si="207"/>
        <v>0</v>
      </c>
      <c r="SKC30" s="128">
        <f t="shared" si="207"/>
        <v>0</v>
      </c>
      <c r="SKD30" s="128">
        <f t="shared" si="207"/>
        <v>0</v>
      </c>
      <c r="SKE30" s="128">
        <f t="shared" si="207"/>
        <v>0</v>
      </c>
      <c r="SKF30" s="128">
        <f t="shared" si="207"/>
        <v>0</v>
      </c>
      <c r="SKG30" s="128">
        <f t="shared" si="207"/>
        <v>0</v>
      </c>
      <c r="SKH30" s="128">
        <f t="shared" si="207"/>
        <v>0</v>
      </c>
      <c r="SKI30" s="128">
        <f t="shared" si="207"/>
        <v>0</v>
      </c>
      <c r="SKJ30" s="128">
        <f t="shared" si="207"/>
        <v>0</v>
      </c>
      <c r="SKK30" s="128">
        <f t="shared" si="207"/>
        <v>0</v>
      </c>
      <c r="SKL30" s="128">
        <f t="shared" si="207"/>
        <v>0</v>
      </c>
      <c r="SKM30" s="128">
        <f t="shared" si="207"/>
        <v>0</v>
      </c>
      <c r="SKN30" s="128">
        <f t="shared" si="207"/>
        <v>0</v>
      </c>
      <c r="SKO30" s="128">
        <f t="shared" si="207"/>
        <v>0</v>
      </c>
      <c r="SKP30" s="128">
        <f t="shared" si="207"/>
        <v>0</v>
      </c>
      <c r="SKQ30" s="128">
        <f t="shared" si="207"/>
        <v>0</v>
      </c>
      <c r="SKR30" s="128">
        <f t="shared" si="207"/>
        <v>0</v>
      </c>
      <c r="SKS30" s="128">
        <f t="shared" si="207"/>
        <v>0</v>
      </c>
      <c r="SKT30" s="128">
        <f t="shared" si="207"/>
        <v>0</v>
      </c>
      <c r="SKU30" s="128">
        <f t="shared" si="207"/>
        <v>0</v>
      </c>
      <c r="SKV30" s="128">
        <f t="shared" si="207"/>
        <v>0</v>
      </c>
      <c r="SKW30" s="128">
        <f t="shared" si="207"/>
        <v>0</v>
      </c>
      <c r="SKX30" s="128">
        <f t="shared" si="207"/>
        <v>0</v>
      </c>
      <c r="SKY30" s="128">
        <f t="shared" si="207"/>
        <v>0</v>
      </c>
      <c r="SKZ30" s="128">
        <f t="shared" si="207"/>
        <v>0</v>
      </c>
      <c r="SLA30" s="128">
        <f t="shared" si="207"/>
        <v>0</v>
      </c>
      <c r="SLB30" s="128">
        <f t="shared" si="207"/>
        <v>0</v>
      </c>
      <c r="SLC30" s="128">
        <f t="shared" si="207"/>
        <v>0</v>
      </c>
      <c r="SLD30" s="128">
        <f t="shared" si="207"/>
        <v>0</v>
      </c>
      <c r="SLE30" s="128">
        <f t="shared" si="207"/>
        <v>0</v>
      </c>
      <c r="SLF30" s="128">
        <f t="shared" si="207"/>
        <v>0</v>
      </c>
      <c r="SLG30" s="128">
        <f t="shared" si="207"/>
        <v>0</v>
      </c>
      <c r="SLH30" s="128">
        <f t="shared" si="207"/>
        <v>0</v>
      </c>
      <c r="SLI30" s="128">
        <f t="shared" si="207"/>
        <v>0</v>
      </c>
      <c r="SLJ30" s="128">
        <f t="shared" si="207"/>
        <v>0</v>
      </c>
      <c r="SLK30" s="128">
        <f t="shared" si="207"/>
        <v>0</v>
      </c>
      <c r="SLL30" s="128">
        <f t="shared" si="207"/>
        <v>0</v>
      </c>
      <c r="SLM30" s="128">
        <f t="shared" si="207"/>
        <v>0</v>
      </c>
      <c r="SLN30" s="128">
        <f t="shared" si="207"/>
        <v>0</v>
      </c>
      <c r="SLO30" s="128">
        <f t="shared" si="207"/>
        <v>0</v>
      </c>
      <c r="SLP30" s="128">
        <f t="shared" si="207"/>
        <v>0</v>
      </c>
      <c r="SLQ30" s="128">
        <f t="shared" si="207"/>
        <v>0</v>
      </c>
      <c r="SLR30" s="128">
        <f t="shared" si="207"/>
        <v>0</v>
      </c>
      <c r="SLS30" s="128">
        <f t="shared" si="207"/>
        <v>0</v>
      </c>
      <c r="SLT30" s="128">
        <f t="shared" si="207"/>
        <v>0</v>
      </c>
      <c r="SLU30" s="128">
        <f t="shared" si="207"/>
        <v>0</v>
      </c>
      <c r="SLV30" s="128">
        <f t="shared" si="207"/>
        <v>0</v>
      </c>
      <c r="SLW30" s="128">
        <f t="shared" si="207"/>
        <v>0</v>
      </c>
      <c r="SLX30" s="128">
        <f t="shared" si="207"/>
        <v>0</v>
      </c>
      <c r="SLY30" s="128">
        <f t="shared" si="207"/>
        <v>0</v>
      </c>
      <c r="SLZ30" s="128">
        <f t="shared" si="207"/>
        <v>0</v>
      </c>
      <c r="SMA30" s="128">
        <f t="shared" si="207"/>
        <v>0</v>
      </c>
      <c r="SMB30" s="128">
        <f t="shared" si="207"/>
        <v>0</v>
      </c>
      <c r="SMC30" s="128">
        <f t="shared" si="207"/>
        <v>0</v>
      </c>
      <c r="SMD30" s="128">
        <f t="shared" si="207"/>
        <v>0</v>
      </c>
      <c r="SME30" s="128">
        <f t="shared" ref="SME30:SOP30" si="208">SUM(SME10:SME29)</f>
        <v>0</v>
      </c>
      <c r="SMF30" s="128">
        <f t="shared" si="208"/>
        <v>0</v>
      </c>
      <c r="SMG30" s="128">
        <f t="shared" si="208"/>
        <v>0</v>
      </c>
      <c r="SMH30" s="128">
        <f t="shared" si="208"/>
        <v>0</v>
      </c>
      <c r="SMI30" s="128">
        <f t="shared" si="208"/>
        <v>0</v>
      </c>
      <c r="SMJ30" s="128">
        <f t="shared" si="208"/>
        <v>0</v>
      </c>
      <c r="SMK30" s="128">
        <f t="shared" si="208"/>
        <v>0</v>
      </c>
      <c r="SML30" s="128">
        <f t="shared" si="208"/>
        <v>0</v>
      </c>
      <c r="SMM30" s="128">
        <f t="shared" si="208"/>
        <v>0</v>
      </c>
      <c r="SMN30" s="128">
        <f t="shared" si="208"/>
        <v>0</v>
      </c>
      <c r="SMO30" s="128">
        <f t="shared" si="208"/>
        <v>0</v>
      </c>
      <c r="SMP30" s="128">
        <f t="shared" si="208"/>
        <v>0</v>
      </c>
      <c r="SMQ30" s="128">
        <f t="shared" si="208"/>
        <v>0</v>
      </c>
      <c r="SMR30" s="128">
        <f t="shared" si="208"/>
        <v>0</v>
      </c>
      <c r="SMS30" s="128">
        <f t="shared" si="208"/>
        <v>0</v>
      </c>
      <c r="SMT30" s="128">
        <f t="shared" si="208"/>
        <v>0</v>
      </c>
      <c r="SMU30" s="128">
        <f t="shared" si="208"/>
        <v>0</v>
      </c>
      <c r="SMV30" s="128">
        <f t="shared" si="208"/>
        <v>0</v>
      </c>
      <c r="SMW30" s="128">
        <f t="shared" si="208"/>
        <v>0</v>
      </c>
      <c r="SMX30" s="128">
        <f t="shared" si="208"/>
        <v>0</v>
      </c>
      <c r="SMY30" s="128">
        <f t="shared" si="208"/>
        <v>0</v>
      </c>
      <c r="SMZ30" s="128">
        <f t="shared" si="208"/>
        <v>0</v>
      </c>
      <c r="SNA30" s="128">
        <f t="shared" si="208"/>
        <v>0</v>
      </c>
      <c r="SNB30" s="128">
        <f t="shared" si="208"/>
        <v>0</v>
      </c>
      <c r="SNC30" s="128">
        <f t="shared" si="208"/>
        <v>0</v>
      </c>
      <c r="SND30" s="128">
        <f t="shared" si="208"/>
        <v>0</v>
      </c>
      <c r="SNE30" s="128">
        <f t="shared" si="208"/>
        <v>0</v>
      </c>
      <c r="SNF30" s="128">
        <f t="shared" si="208"/>
        <v>0</v>
      </c>
      <c r="SNG30" s="128">
        <f t="shared" si="208"/>
        <v>0</v>
      </c>
      <c r="SNH30" s="128">
        <f t="shared" si="208"/>
        <v>0</v>
      </c>
      <c r="SNI30" s="128">
        <f t="shared" si="208"/>
        <v>0</v>
      </c>
      <c r="SNJ30" s="128">
        <f t="shared" si="208"/>
        <v>0</v>
      </c>
      <c r="SNK30" s="128">
        <f t="shared" si="208"/>
        <v>0</v>
      </c>
      <c r="SNL30" s="128">
        <f t="shared" si="208"/>
        <v>0</v>
      </c>
      <c r="SNM30" s="128">
        <f t="shared" si="208"/>
        <v>0</v>
      </c>
      <c r="SNN30" s="128">
        <f t="shared" si="208"/>
        <v>0</v>
      </c>
      <c r="SNO30" s="128">
        <f t="shared" si="208"/>
        <v>0</v>
      </c>
      <c r="SNP30" s="128">
        <f t="shared" si="208"/>
        <v>0</v>
      </c>
      <c r="SNQ30" s="128">
        <f t="shared" si="208"/>
        <v>0</v>
      </c>
      <c r="SNR30" s="128">
        <f t="shared" si="208"/>
        <v>0</v>
      </c>
      <c r="SNS30" s="128">
        <f t="shared" si="208"/>
        <v>0</v>
      </c>
      <c r="SNT30" s="128">
        <f t="shared" si="208"/>
        <v>0</v>
      </c>
      <c r="SNU30" s="128">
        <f t="shared" si="208"/>
        <v>0</v>
      </c>
      <c r="SNV30" s="128">
        <f t="shared" si="208"/>
        <v>0</v>
      </c>
      <c r="SNW30" s="128">
        <f t="shared" si="208"/>
        <v>0</v>
      </c>
      <c r="SNX30" s="128">
        <f t="shared" si="208"/>
        <v>0</v>
      </c>
      <c r="SNY30" s="128">
        <f t="shared" si="208"/>
        <v>0</v>
      </c>
      <c r="SNZ30" s="128">
        <f t="shared" si="208"/>
        <v>0</v>
      </c>
      <c r="SOA30" s="128">
        <f t="shared" si="208"/>
        <v>0</v>
      </c>
      <c r="SOB30" s="128">
        <f t="shared" si="208"/>
        <v>0</v>
      </c>
      <c r="SOC30" s="128">
        <f t="shared" si="208"/>
        <v>0</v>
      </c>
      <c r="SOD30" s="128">
        <f t="shared" si="208"/>
        <v>0</v>
      </c>
      <c r="SOE30" s="128">
        <f t="shared" si="208"/>
        <v>0</v>
      </c>
      <c r="SOF30" s="128">
        <f t="shared" si="208"/>
        <v>0</v>
      </c>
      <c r="SOG30" s="128">
        <f t="shared" si="208"/>
        <v>0</v>
      </c>
      <c r="SOH30" s="128">
        <f t="shared" si="208"/>
        <v>0</v>
      </c>
      <c r="SOI30" s="128">
        <f t="shared" si="208"/>
        <v>0</v>
      </c>
      <c r="SOJ30" s="128">
        <f t="shared" si="208"/>
        <v>0</v>
      </c>
      <c r="SOK30" s="128">
        <f t="shared" si="208"/>
        <v>0</v>
      </c>
      <c r="SOL30" s="128">
        <f t="shared" si="208"/>
        <v>0</v>
      </c>
      <c r="SOM30" s="128">
        <f t="shared" si="208"/>
        <v>0</v>
      </c>
      <c r="SON30" s="128">
        <f t="shared" si="208"/>
        <v>0</v>
      </c>
      <c r="SOO30" s="128">
        <f t="shared" si="208"/>
        <v>0</v>
      </c>
      <c r="SOP30" s="128">
        <f t="shared" si="208"/>
        <v>0</v>
      </c>
      <c r="SOQ30" s="128">
        <f t="shared" ref="SOQ30:SRB30" si="209">SUM(SOQ10:SOQ29)</f>
        <v>0</v>
      </c>
      <c r="SOR30" s="128">
        <f t="shared" si="209"/>
        <v>0</v>
      </c>
      <c r="SOS30" s="128">
        <f t="shared" si="209"/>
        <v>0</v>
      </c>
      <c r="SOT30" s="128">
        <f t="shared" si="209"/>
        <v>0</v>
      </c>
      <c r="SOU30" s="128">
        <f t="shared" si="209"/>
        <v>0</v>
      </c>
      <c r="SOV30" s="128">
        <f t="shared" si="209"/>
        <v>0</v>
      </c>
      <c r="SOW30" s="128">
        <f t="shared" si="209"/>
        <v>0</v>
      </c>
      <c r="SOX30" s="128">
        <f t="shared" si="209"/>
        <v>0</v>
      </c>
      <c r="SOY30" s="128">
        <f t="shared" si="209"/>
        <v>0</v>
      </c>
      <c r="SOZ30" s="128">
        <f t="shared" si="209"/>
        <v>0</v>
      </c>
      <c r="SPA30" s="128">
        <f t="shared" si="209"/>
        <v>0</v>
      </c>
      <c r="SPB30" s="128">
        <f t="shared" si="209"/>
        <v>0</v>
      </c>
      <c r="SPC30" s="128">
        <f t="shared" si="209"/>
        <v>0</v>
      </c>
      <c r="SPD30" s="128">
        <f t="shared" si="209"/>
        <v>0</v>
      </c>
      <c r="SPE30" s="128">
        <f t="shared" si="209"/>
        <v>0</v>
      </c>
      <c r="SPF30" s="128">
        <f t="shared" si="209"/>
        <v>0</v>
      </c>
      <c r="SPG30" s="128">
        <f t="shared" si="209"/>
        <v>0</v>
      </c>
      <c r="SPH30" s="128">
        <f t="shared" si="209"/>
        <v>0</v>
      </c>
      <c r="SPI30" s="128">
        <f t="shared" si="209"/>
        <v>0</v>
      </c>
      <c r="SPJ30" s="128">
        <f t="shared" si="209"/>
        <v>0</v>
      </c>
      <c r="SPK30" s="128">
        <f t="shared" si="209"/>
        <v>0</v>
      </c>
      <c r="SPL30" s="128">
        <f t="shared" si="209"/>
        <v>0</v>
      </c>
      <c r="SPM30" s="128">
        <f t="shared" si="209"/>
        <v>0</v>
      </c>
      <c r="SPN30" s="128">
        <f t="shared" si="209"/>
        <v>0</v>
      </c>
      <c r="SPO30" s="128">
        <f t="shared" si="209"/>
        <v>0</v>
      </c>
      <c r="SPP30" s="128">
        <f t="shared" si="209"/>
        <v>0</v>
      </c>
      <c r="SPQ30" s="128">
        <f t="shared" si="209"/>
        <v>0</v>
      </c>
      <c r="SPR30" s="128">
        <f t="shared" si="209"/>
        <v>0</v>
      </c>
      <c r="SPS30" s="128">
        <f t="shared" si="209"/>
        <v>0</v>
      </c>
      <c r="SPT30" s="128">
        <f t="shared" si="209"/>
        <v>0</v>
      </c>
      <c r="SPU30" s="128">
        <f t="shared" si="209"/>
        <v>0</v>
      </c>
      <c r="SPV30" s="128">
        <f t="shared" si="209"/>
        <v>0</v>
      </c>
      <c r="SPW30" s="128">
        <f t="shared" si="209"/>
        <v>0</v>
      </c>
      <c r="SPX30" s="128">
        <f t="shared" si="209"/>
        <v>0</v>
      </c>
      <c r="SPY30" s="128">
        <f t="shared" si="209"/>
        <v>0</v>
      </c>
      <c r="SPZ30" s="128">
        <f t="shared" si="209"/>
        <v>0</v>
      </c>
      <c r="SQA30" s="128">
        <f t="shared" si="209"/>
        <v>0</v>
      </c>
      <c r="SQB30" s="128">
        <f t="shared" si="209"/>
        <v>0</v>
      </c>
      <c r="SQC30" s="128">
        <f t="shared" si="209"/>
        <v>0</v>
      </c>
      <c r="SQD30" s="128">
        <f t="shared" si="209"/>
        <v>0</v>
      </c>
      <c r="SQE30" s="128">
        <f t="shared" si="209"/>
        <v>0</v>
      </c>
      <c r="SQF30" s="128">
        <f t="shared" si="209"/>
        <v>0</v>
      </c>
      <c r="SQG30" s="128">
        <f t="shared" si="209"/>
        <v>0</v>
      </c>
      <c r="SQH30" s="128">
        <f t="shared" si="209"/>
        <v>0</v>
      </c>
      <c r="SQI30" s="128">
        <f t="shared" si="209"/>
        <v>0</v>
      </c>
      <c r="SQJ30" s="128">
        <f t="shared" si="209"/>
        <v>0</v>
      </c>
      <c r="SQK30" s="128">
        <f t="shared" si="209"/>
        <v>0</v>
      </c>
      <c r="SQL30" s="128">
        <f t="shared" si="209"/>
        <v>0</v>
      </c>
      <c r="SQM30" s="128">
        <f t="shared" si="209"/>
        <v>0</v>
      </c>
      <c r="SQN30" s="128">
        <f t="shared" si="209"/>
        <v>0</v>
      </c>
      <c r="SQO30" s="128">
        <f t="shared" si="209"/>
        <v>0</v>
      </c>
      <c r="SQP30" s="128">
        <f t="shared" si="209"/>
        <v>0</v>
      </c>
      <c r="SQQ30" s="128">
        <f t="shared" si="209"/>
        <v>0</v>
      </c>
      <c r="SQR30" s="128">
        <f t="shared" si="209"/>
        <v>0</v>
      </c>
      <c r="SQS30" s="128">
        <f t="shared" si="209"/>
        <v>0</v>
      </c>
      <c r="SQT30" s="128">
        <f t="shared" si="209"/>
        <v>0</v>
      </c>
      <c r="SQU30" s="128">
        <f t="shared" si="209"/>
        <v>0</v>
      </c>
      <c r="SQV30" s="128">
        <f t="shared" si="209"/>
        <v>0</v>
      </c>
      <c r="SQW30" s="128">
        <f t="shared" si="209"/>
        <v>0</v>
      </c>
      <c r="SQX30" s="128">
        <f t="shared" si="209"/>
        <v>0</v>
      </c>
      <c r="SQY30" s="128">
        <f t="shared" si="209"/>
        <v>0</v>
      </c>
      <c r="SQZ30" s="128">
        <f t="shared" si="209"/>
        <v>0</v>
      </c>
      <c r="SRA30" s="128">
        <f t="shared" si="209"/>
        <v>0</v>
      </c>
      <c r="SRB30" s="128">
        <f t="shared" si="209"/>
        <v>0</v>
      </c>
      <c r="SRC30" s="128">
        <f t="shared" ref="SRC30:STN30" si="210">SUM(SRC10:SRC29)</f>
        <v>0</v>
      </c>
      <c r="SRD30" s="128">
        <f t="shared" si="210"/>
        <v>0</v>
      </c>
      <c r="SRE30" s="128">
        <f t="shared" si="210"/>
        <v>0</v>
      </c>
      <c r="SRF30" s="128">
        <f t="shared" si="210"/>
        <v>0</v>
      </c>
      <c r="SRG30" s="128">
        <f t="shared" si="210"/>
        <v>0</v>
      </c>
      <c r="SRH30" s="128">
        <f t="shared" si="210"/>
        <v>0</v>
      </c>
      <c r="SRI30" s="128">
        <f t="shared" si="210"/>
        <v>0</v>
      </c>
      <c r="SRJ30" s="128">
        <f t="shared" si="210"/>
        <v>0</v>
      </c>
      <c r="SRK30" s="128">
        <f t="shared" si="210"/>
        <v>0</v>
      </c>
      <c r="SRL30" s="128">
        <f t="shared" si="210"/>
        <v>0</v>
      </c>
      <c r="SRM30" s="128">
        <f t="shared" si="210"/>
        <v>0</v>
      </c>
      <c r="SRN30" s="128">
        <f t="shared" si="210"/>
        <v>0</v>
      </c>
      <c r="SRO30" s="128">
        <f t="shared" si="210"/>
        <v>0</v>
      </c>
      <c r="SRP30" s="128">
        <f t="shared" si="210"/>
        <v>0</v>
      </c>
      <c r="SRQ30" s="128">
        <f t="shared" si="210"/>
        <v>0</v>
      </c>
      <c r="SRR30" s="128">
        <f t="shared" si="210"/>
        <v>0</v>
      </c>
      <c r="SRS30" s="128">
        <f t="shared" si="210"/>
        <v>0</v>
      </c>
      <c r="SRT30" s="128">
        <f t="shared" si="210"/>
        <v>0</v>
      </c>
      <c r="SRU30" s="128">
        <f t="shared" si="210"/>
        <v>0</v>
      </c>
      <c r="SRV30" s="128">
        <f t="shared" si="210"/>
        <v>0</v>
      </c>
      <c r="SRW30" s="128">
        <f t="shared" si="210"/>
        <v>0</v>
      </c>
      <c r="SRX30" s="128">
        <f t="shared" si="210"/>
        <v>0</v>
      </c>
      <c r="SRY30" s="128">
        <f t="shared" si="210"/>
        <v>0</v>
      </c>
      <c r="SRZ30" s="128">
        <f t="shared" si="210"/>
        <v>0</v>
      </c>
      <c r="SSA30" s="128">
        <f t="shared" si="210"/>
        <v>0</v>
      </c>
      <c r="SSB30" s="128">
        <f t="shared" si="210"/>
        <v>0</v>
      </c>
      <c r="SSC30" s="128">
        <f t="shared" si="210"/>
        <v>0</v>
      </c>
      <c r="SSD30" s="128">
        <f t="shared" si="210"/>
        <v>0</v>
      </c>
      <c r="SSE30" s="128">
        <f t="shared" si="210"/>
        <v>0</v>
      </c>
      <c r="SSF30" s="128">
        <f t="shared" si="210"/>
        <v>0</v>
      </c>
      <c r="SSG30" s="128">
        <f t="shared" si="210"/>
        <v>0</v>
      </c>
      <c r="SSH30" s="128">
        <f t="shared" si="210"/>
        <v>0</v>
      </c>
      <c r="SSI30" s="128">
        <f t="shared" si="210"/>
        <v>0</v>
      </c>
      <c r="SSJ30" s="128">
        <f t="shared" si="210"/>
        <v>0</v>
      </c>
      <c r="SSK30" s="128">
        <f t="shared" si="210"/>
        <v>0</v>
      </c>
      <c r="SSL30" s="128">
        <f t="shared" si="210"/>
        <v>0</v>
      </c>
      <c r="SSM30" s="128">
        <f t="shared" si="210"/>
        <v>0</v>
      </c>
      <c r="SSN30" s="128">
        <f t="shared" si="210"/>
        <v>0</v>
      </c>
      <c r="SSO30" s="128">
        <f t="shared" si="210"/>
        <v>0</v>
      </c>
      <c r="SSP30" s="128">
        <f t="shared" si="210"/>
        <v>0</v>
      </c>
      <c r="SSQ30" s="128">
        <f t="shared" si="210"/>
        <v>0</v>
      </c>
      <c r="SSR30" s="128">
        <f t="shared" si="210"/>
        <v>0</v>
      </c>
      <c r="SSS30" s="128">
        <f t="shared" si="210"/>
        <v>0</v>
      </c>
      <c r="SST30" s="128">
        <f t="shared" si="210"/>
        <v>0</v>
      </c>
      <c r="SSU30" s="128">
        <f t="shared" si="210"/>
        <v>0</v>
      </c>
      <c r="SSV30" s="128">
        <f t="shared" si="210"/>
        <v>0</v>
      </c>
      <c r="SSW30" s="128">
        <f t="shared" si="210"/>
        <v>0</v>
      </c>
      <c r="SSX30" s="128">
        <f t="shared" si="210"/>
        <v>0</v>
      </c>
      <c r="SSY30" s="128">
        <f t="shared" si="210"/>
        <v>0</v>
      </c>
      <c r="SSZ30" s="128">
        <f t="shared" si="210"/>
        <v>0</v>
      </c>
      <c r="STA30" s="128">
        <f t="shared" si="210"/>
        <v>0</v>
      </c>
      <c r="STB30" s="128">
        <f t="shared" si="210"/>
        <v>0</v>
      </c>
      <c r="STC30" s="128">
        <f t="shared" si="210"/>
        <v>0</v>
      </c>
      <c r="STD30" s="128">
        <f t="shared" si="210"/>
        <v>0</v>
      </c>
      <c r="STE30" s="128">
        <f t="shared" si="210"/>
        <v>0</v>
      </c>
      <c r="STF30" s="128">
        <f t="shared" si="210"/>
        <v>0</v>
      </c>
      <c r="STG30" s="128">
        <f t="shared" si="210"/>
        <v>0</v>
      </c>
      <c r="STH30" s="128">
        <f t="shared" si="210"/>
        <v>0</v>
      </c>
      <c r="STI30" s="128">
        <f t="shared" si="210"/>
        <v>0</v>
      </c>
      <c r="STJ30" s="128">
        <f t="shared" si="210"/>
        <v>0</v>
      </c>
      <c r="STK30" s="128">
        <f t="shared" si="210"/>
        <v>0</v>
      </c>
      <c r="STL30" s="128">
        <f t="shared" si="210"/>
        <v>0</v>
      </c>
      <c r="STM30" s="128">
        <f t="shared" si="210"/>
        <v>0</v>
      </c>
      <c r="STN30" s="128">
        <f t="shared" si="210"/>
        <v>0</v>
      </c>
      <c r="STO30" s="128">
        <f t="shared" ref="STO30:SVZ30" si="211">SUM(STO10:STO29)</f>
        <v>0</v>
      </c>
      <c r="STP30" s="128">
        <f t="shared" si="211"/>
        <v>0</v>
      </c>
      <c r="STQ30" s="128">
        <f t="shared" si="211"/>
        <v>0</v>
      </c>
      <c r="STR30" s="128">
        <f t="shared" si="211"/>
        <v>0</v>
      </c>
      <c r="STS30" s="128">
        <f t="shared" si="211"/>
        <v>0</v>
      </c>
      <c r="STT30" s="128">
        <f t="shared" si="211"/>
        <v>0</v>
      </c>
      <c r="STU30" s="128">
        <f t="shared" si="211"/>
        <v>0</v>
      </c>
      <c r="STV30" s="128">
        <f t="shared" si="211"/>
        <v>0</v>
      </c>
      <c r="STW30" s="128">
        <f t="shared" si="211"/>
        <v>0</v>
      </c>
      <c r="STX30" s="128">
        <f t="shared" si="211"/>
        <v>0</v>
      </c>
      <c r="STY30" s="128">
        <f t="shared" si="211"/>
        <v>0</v>
      </c>
      <c r="STZ30" s="128">
        <f t="shared" si="211"/>
        <v>0</v>
      </c>
      <c r="SUA30" s="128">
        <f t="shared" si="211"/>
        <v>0</v>
      </c>
      <c r="SUB30" s="128">
        <f t="shared" si="211"/>
        <v>0</v>
      </c>
      <c r="SUC30" s="128">
        <f t="shared" si="211"/>
        <v>0</v>
      </c>
      <c r="SUD30" s="128">
        <f t="shared" si="211"/>
        <v>0</v>
      </c>
      <c r="SUE30" s="128">
        <f t="shared" si="211"/>
        <v>0</v>
      </c>
      <c r="SUF30" s="128">
        <f t="shared" si="211"/>
        <v>0</v>
      </c>
      <c r="SUG30" s="128">
        <f t="shared" si="211"/>
        <v>0</v>
      </c>
      <c r="SUH30" s="128">
        <f t="shared" si="211"/>
        <v>0</v>
      </c>
      <c r="SUI30" s="128">
        <f t="shared" si="211"/>
        <v>0</v>
      </c>
      <c r="SUJ30" s="128">
        <f t="shared" si="211"/>
        <v>0</v>
      </c>
      <c r="SUK30" s="128">
        <f t="shared" si="211"/>
        <v>0</v>
      </c>
      <c r="SUL30" s="128">
        <f t="shared" si="211"/>
        <v>0</v>
      </c>
      <c r="SUM30" s="128">
        <f t="shared" si="211"/>
        <v>0</v>
      </c>
      <c r="SUN30" s="128">
        <f t="shared" si="211"/>
        <v>0</v>
      </c>
      <c r="SUO30" s="128">
        <f t="shared" si="211"/>
        <v>0</v>
      </c>
      <c r="SUP30" s="128">
        <f t="shared" si="211"/>
        <v>0</v>
      </c>
      <c r="SUQ30" s="128">
        <f t="shared" si="211"/>
        <v>0</v>
      </c>
      <c r="SUR30" s="128">
        <f t="shared" si="211"/>
        <v>0</v>
      </c>
      <c r="SUS30" s="128">
        <f t="shared" si="211"/>
        <v>0</v>
      </c>
      <c r="SUT30" s="128">
        <f t="shared" si="211"/>
        <v>0</v>
      </c>
      <c r="SUU30" s="128">
        <f t="shared" si="211"/>
        <v>0</v>
      </c>
      <c r="SUV30" s="128">
        <f t="shared" si="211"/>
        <v>0</v>
      </c>
      <c r="SUW30" s="128">
        <f t="shared" si="211"/>
        <v>0</v>
      </c>
      <c r="SUX30" s="128">
        <f t="shared" si="211"/>
        <v>0</v>
      </c>
      <c r="SUY30" s="128">
        <f t="shared" si="211"/>
        <v>0</v>
      </c>
      <c r="SUZ30" s="128">
        <f t="shared" si="211"/>
        <v>0</v>
      </c>
      <c r="SVA30" s="128">
        <f t="shared" si="211"/>
        <v>0</v>
      </c>
      <c r="SVB30" s="128">
        <f t="shared" si="211"/>
        <v>0</v>
      </c>
      <c r="SVC30" s="128">
        <f t="shared" si="211"/>
        <v>0</v>
      </c>
      <c r="SVD30" s="128">
        <f t="shared" si="211"/>
        <v>0</v>
      </c>
      <c r="SVE30" s="128">
        <f t="shared" si="211"/>
        <v>0</v>
      </c>
      <c r="SVF30" s="128">
        <f t="shared" si="211"/>
        <v>0</v>
      </c>
      <c r="SVG30" s="128">
        <f t="shared" si="211"/>
        <v>0</v>
      </c>
      <c r="SVH30" s="128">
        <f t="shared" si="211"/>
        <v>0</v>
      </c>
      <c r="SVI30" s="128">
        <f t="shared" si="211"/>
        <v>0</v>
      </c>
      <c r="SVJ30" s="128">
        <f t="shared" si="211"/>
        <v>0</v>
      </c>
      <c r="SVK30" s="128">
        <f t="shared" si="211"/>
        <v>0</v>
      </c>
      <c r="SVL30" s="128">
        <f t="shared" si="211"/>
        <v>0</v>
      </c>
      <c r="SVM30" s="128">
        <f t="shared" si="211"/>
        <v>0</v>
      </c>
      <c r="SVN30" s="128">
        <f t="shared" si="211"/>
        <v>0</v>
      </c>
      <c r="SVO30" s="128">
        <f t="shared" si="211"/>
        <v>0</v>
      </c>
      <c r="SVP30" s="128">
        <f t="shared" si="211"/>
        <v>0</v>
      </c>
      <c r="SVQ30" s="128">
        <f t="shared" si="211"/>
        <v>0</v>
      </c>
      <c r="SVR30" s="128">
        <f t="shared" si="211"/>
        <v>0</v>
      </c>
      <c r="SVS30" s="128">
        <f t="shared" si="211"/>
        <v>0</v>
      </c>
      <c r="SVT30" s="128">
        <f t="shared" si="211"/>
        <v>0</v>
      </c>
      <c r="SVU30" s="128">
        <f t="shared" si="211"/>
        <v>0</v>
      </c>
      <c r="SVV30" s="128">
        <f t="shared" si="211"/>
        <v>0</v>
      </c>
      <c r="SVW30" s="128">
        <f t="shared" si="211"/>
        <v>0</v>
      </c>
      <c r="SVX30" s="128">
        <f t="shared" si="211"/>
        <v>0</v>
      </c>
      <c r="SVY30" s="128">
        <f t="shared" si="211"/>
        <v>0</v>
      </c>
      <c r="SVZ30" s="128">
        <f t="shared" si="211"/>
        <v>0</v>
      </c>
      <c r="SWA30" s="128">
        <f t="shared" ref="SWA30:SYL30" si="212">SUM(SWA10:SWA29)</f>
        <v>0</v>
      </c>
      <c r="SWB30" s="128">
        <f t="shared" si="212"/>
        <v>0</v>
      </c>
      <c r="SWC30" s="128">
        <f t="shared" si="212"/>
        <v>0</v>
      </c>
      <c r="SWD30" s="128">
        <f t="shared" si="212"/>
        <v>0</v>
      </c>
      <c r="SWE30" s="128">
        <f t="shared" si="212"/>
        <v>0</v>
      </c>
      <c r="SWF30" s="128">
        <f t="shared" si="212"/>
        <v>0</v>
      </c>
      <c r="SWG30" s="128">
        <f t="shared" si="212"/>
        <v>0</v>
      </c>
      <c r="SWH30" s="128">
        <f t="shared" si="212"/>
        <v>0</v>
      </c>
      <c r="SWI30" s="128">
        <f t="shared" si="212"/>
        <v>0</v>
      </c>
      <c r="SWJ30" s="128">
        <f t="shared" si="212"/>
        <v>0</v>
      </c>
      <c r="SWK30" s="128">
        <f t="shared" si="212"/>
        <v>0</v>
      </c>
      <c r="SWL30" s="128">
        <f t="shared" si="212"/>
        <v>0</v>
      </c>
      <c r="SWM30" s="128">
        <f t="shared" si="212"/>
        <v>0</v>
      </c>
      <c r="SWN30" s="128">
        <f t="shared" si="212"/>
        <v>0</v>
      </c>
      <c r="SWO30" s="128">
        <f t="shared" si="212"/>
        <v>0</v>
      </c>
      <c r="SWP30" s="128">
        <f t="shared" si="212"/>
        <v>0</v>
      </c>
      <c r="SWQ30" s="128">
        <f t="shared" si="212"/>
        <v>0</v>
      </c>
      <c r="SWR30" s="128">
        <f t="shared" si="212"/>
        <v>0</v>
      </c>
      <c r="SWS30" s="128">
        <f t="shared" si="212"/>
        <v>0</v>
      </c>
      <c r="SWT30" s="128">
        <f t="shared" si="212"/>
        <v>0</v>
      </c>
      <c r="SWU30" s="128">
        <f t="shared" si="212"/>
        <v>0</v>
      </c>
      <c r="SWV30" s="128">
        <f t="shared" si="212"/>
        <v>0</v>
      </c>
      <c r="SWW30" s="128">
        <f t="shared" si="212"/>
        <v>0</v>
      </c>
      <c r="SWX30" s="128">
        <f t="shared" si="212"/>
        <v>0</v>
      </c>
      <c r="SWY30" s="128">
        <f t="shared" si="212"/>
        <v>0</v>
      </c>
      <c r="SWZ30" s="128">
        <f t="shared" si="212"/>
        <v>0</v>
      </c>
      <c r="SXA30" s="128">
        <f t="shared" si="212"/>
        <v>0</v>
      </c>
      <c r="SXB30" s="128">
        <f t="shared" si="212"/>
        <v>0</v>
      </c>
      <c r="SXC30" s="128">
        <f t="shared" si="212"/>
        <v>0</v>
      </c>
      <c r="SXD30" s="128">
        <f t="shared" si="212"/>
        <v>0</v>
      </c>
      <c r="SXE30" s="128">
        <f t="shared" si="212"/>
        <v>0</v>
      </c>
      <c r="SXF30" s="128">
        <f t="shared" si="212"/>
        <v>0</v>
      </c>
      <c r="SXG30" s="128">
        <f t="shared" si="212"/>
        <v>0</v>
      </c>
      <c r="SXH30" s="128">
        <f t="shared" si="212"/>
        <v>0</v>
      </c>
      <c r="SXI30" s="128">
        <f t="shared" si="212"/>
        <v>0</v>
      </c>
      <c r="SXJ30" s="128">
        <f t="shared" si="212"/>
        <v>0</v>
      </c>
      <c r="SXK30" s="128">
        <f t="shared" si="212"/>
        <v>0</v>
      </c>
      <c r="SXL30" s="128">
        <f t="shared" si="212"/>
        <v>0</v>
      </c>
      <c r="SXM30" s="128">
        <f t="shared" si="212"/>
        <v>0</v>
      </c>
      <c r="SXN30" s="128">
        <f t="shared" si="212"/>
        <v>0</v>
      </c>
      <c r="SXO30" s="128">
        <f t="shared" si="212"/>
        <v>0</v>
      </c>
      <c r="SXP30" s="128">
        <f t="shared" si="212"/>
        <v>0</v>
      </c>
      <c r="SXQ30" s="128">
        <f t="shared" si="212"/>
        <v>0</v>
      </c>
      <c r="SXR30" s="128">
        <f t="shared" si="212"/>
        <v>0</v>
      </c>
      <c r="SXS30" s="128">
        <f t="shared" si="212"/>
        <v>0</v>
      </c>
      <c r="SXT30" s="128">
        <f t="shared" si="212"/>
        <v>0</v>
      </c>
      <c r="SXU30" s="128">
        <f t="shared" si="212"/>
        <v>0</v>
      </c>
      <c r="SXV30" s="128">
        <f t="shared" si="212"/>
        <v>0</v>
      </c>
      <c r="SXW30" s="128">
        <f t="shared" si="212"/>
        <v>0</v>
      </c>
      <c r="SXX30" s="128">
        <f t="shared" si="212"/>
        <v>0</v>
      </c>
      <c r="SXY30" s="128">
        <f t="shared" si="212"/>
        <v>0</v>
      </c>
      <c r="SXZ30" s="128">
        <f t="shared" si="212"/>
        <v>0</v>
      </c>
      <c r="SYA30" s="128">
        <f t="shared" si="212"/>
        <v>0</v>
      </c>
      <c r="SYB30" s="128">
        <f t="shared" si="212"/>
        <v>0</v>
      </c>
      <c r="SYC30" s="128">
        <f t="shared" si="212"/>
        <v>0</v>
      </c>
      <c r="SYD30" s="128">
        <f t="shared" si="212"/>
        <v>0</v>
      </c>
      <c r="SYE30" s="128">
        <f t="shared" si="212"/>
        <v>0</v>
      </c>
      <c r="SYF30" s="128">
        <f t="shared" si="212"/>
        <v>0</v>
      </c>
      <c r="SYG30" s="128">
        <f t="shared" si="212"/>
        <v>0</v>
      </c>
      <c r="SYH30" s="128">
        <f t="shared" si="212"/>
        <v>0</v>
      </c>
      <c r="SYI30" s="128">
        <f t="shared" si="212"/>
        <v>0</v>
      </c>
      <c r="SYJ30" s="128">
        <f t="shared" si="212"/>
        <v>0</v>
      </c>
      <c r="SYK30" s="128">
        <f t="shared" si="212"/>
        <v>0</v>
      </c>
      <c r="SYL30" s="128">
        <f t="shared" si="212"/>
        <v>0</v>
      </c>
      <c r="SYM30" s="128">
        <f t="shared" ref="SYM30:TAX30" si="213">SUM(SYM10:SYM29)</f>
        <v>0</v>
      </c>
      <c r="SYN30" s="128">
        <f t="shared" si="213"/>
        <v>0</v>
      </c>
      <c r="SYO30" s="128">
        <f t="shared" si="213"/>
        <v>0</v>
      </c>
      <c r="SYP30" s="128">
        <f t="shared" si="213"/>
        <v>0</v>
      </c>
      <c r="SYQ30" s="128">
        <f t="shared" si="213"/>
        <v>0</v>
      </c>
      <c r="SYR30" s="128">
        <f t="shared" si="213"/>
        <v>0</v>
      </c>
      <c r="SYS30" s="128">
        <f t="shared" si="213"/>
        <v>0</v>
      </c>
      <c r="SYT30" s="128">
        <f t="shared" si="213"/>
        <v>0</v>
      </c>
      <c r="SYU30" s="128">
        <f t="shared" si="213"/>
        <v>0</v>
      </c>
      <c r="SYV30" s="128">
        <f t="shared" si="213"/>
        <v>0</v>
      </c>
      <c r="SYW30" s="128">
        <f t="shared" si="213"/>
        <v>0</v>
      </c>
      <c r="SYX30" s="128">
        <f t="shared" si="213"/>
        <v>0</v>
      </c>
      <c r="SYY30" s="128">
        <f t="shared" si="213"/>
        <v>0</v>
      </c>
      <c r="SYZ30" s="128">
        <f t="shared" si="213"/>
        <v>0</v>
      </c>
      <c r="SZA30" s="128">
        <f t="shared" si="213"/>
        <v>0</v>
      </c>
      <c r="SZB30" s="128">
        <f t="shared" si="213"/>
        <v>0</v>
      </c>
      <c r="SZC30" s="128">
        <f t="shared" si="213"/>
        <v>0</v>
      </c>
      <c r="SZD30" s="128">
        <f t="shared" si="213"/>
        <v>0</v>
      </c>
      <c r="SZE30" s="128">
        <f t="shared" si="213"/>
        <v>0</v>
      </c>
      <c r="SZF30" s="128">
        <f t="shared" si="213"/>
        <v>0</v>
      </c>
      <c r="SZG30" s="128">
        <f t="shared" si="213"/>
        <v>0</v>
      </c>
      <c r="SZH30" s="128">
        <f t="shared" si="213"/>
        <v>0</v>
      </c>
      <c r="SZI30" s="128">
        <f t="shared" si="213"/>
        <v>0</v>
      </c>
      <c r="SZJ30" s="128">
        <f t="shared" si="213"/>
        <v>0</v>
      </c>
      <c r="SZK30" s="128">
        <f t="shared" si="213"/>
        <v>0</v>
      </c>
      <c r="SZL30" s="128">
        <f t="shared" si="213"/>
        <v>0</v>
      </c>
      <c r="SZM30" s="128">
        <f t="shared" si="213"/>
        <v>0</v>
      </c>
      <c r="SZN30" s="128">
        <f t="shared" si="213"/>
        <v>0</v>
      </c>
      <c r="SZO30" s="128">
        <f t="shared" si="213"/>
        <v>0</v>
      </c>
      <c r="SZP30" s="128">
        <f t="shared" si="213"/>
        <v>0</v>
      </c>
      <c r="SZQ30" s="128">
        <f t="shared" si="213"/>
        <v>0</v>
      </c>
      <c r="SZR30" s="128">
        <f t="shared" si="213"/>
        <v>0</v>
      </c>
      <c r="SZS30" s="128">
        <f t="shared" si="213"/>
        <v>0</v>
      </c>
      <c r="SZT30" s="128">
        <f t="shared" si="213"/>
        <v>0</v>
      </c>
      <c r="SZU30" s="128">
        <f t="shared" si="213"/>
        <v>0</v>
      </c>
      <c r="SZV30" s="128">
        <f t="shared" si="213"/>
        <v>0</v>
      </c>
      <c r="SZW30" s="128">
        <f t="shared" si="213"/>
        <v>0</v>
      </c>
      <c r="SZX30" s="128">
        <f t="shared" si="213"/>
        <v>0</v>
      </c>
      <c r="SZY30" s="128">
        <f t="shared" si="213"/>
        <v>0</v>
      </c>
      <c r="SZZ30" s="128">
        <f t="shared" si="213"/>
        <v>0</v>
      </c>
      <c r="TAA30" s="128">
        <f t="shared" si="213"/>
        <v>0</v>
      </c>
      <c r="TAB30" s="128">
        <f t="shared" si="213"/>
        <v>0</v>
      </c>
      <c r="TAC30" s="128">
        <f t="shared" si="213"/>
        <v>0</v>
      </c>
      <c r="TAD30" s="128">
        <f t="shared" si="213"/>
        <v>0</v>
      </c>
      <c r="TAE30" s="128">
        <f t="shared" si="213"/>
        <v>0</v>
      </c>
      <c r="TAF30" s="128">
        <f t="shared" si="213"/>
        <v>0</v>
      </c>
      <c r="TAG30" s="128">
        <f t="shared" si="213"/>
        <v>0</v>
      </c>
      <c r="TAH30" s="128">
        <f t="shared" si="213"/>
        <v>0</v>
      </c>
      <c r="TAI30" s="128">
        <f t="shared" si="213"/>
        <v>0</v>
      </c>
      <c r="TAJ30" s="128">
        <f t="shared" si="213"/>
        <v>0</v>
      </c>
      <c r="TAK30" s="128">
        <f t="shared" si="213"/>
        <v>0</v>
      </c>
      <c r="TAL30" s="128">
        <f t="shared" si="213"/>
        <v>0</v>
      </c>
      <c r="TAM30" s="128">
        <f t="shared" si="213"/>
        <v>0</v>
      </c>
      <c r="TAN30" s="128">
        <f t="shared" si="213"/>
        <v>0</v>
      </c>
      <c r="TAO30" s="128">
        <f t="shared" si="213"/>
        <v>0</v>
      </c>
      <c r="TAP30" s="128">
        <f t="shared" si="213"/>
        <v>0</v>
      </c>
      <c r="TAQ30" s="128">
        <f t="shared" si="213"/>
        <v>0</v>
      </c>
      <c r="TAR30" s="128">
        <f t="shared" si="213"/>
        <v>0</v>
      </c>
      <c r="TAS30" s="128">
        <f t="shared" si="213"/>
        <v>0</v>
      </c>
      <c r="TAT30" s="128">
        <f t="shared" si="213"/>
        <v>0</v>
      </c>
      <c r="TAU30" s="128">
        <f t="shared" si="213"/>
        <v>0</v>
      </c>
      <c r="TAV30" s="128">
        <f t="shared" si="213"/>
        <v>0</v>
      </c>
      <c r="TAW30" s="128">
        <f t="shared" si="213"/>
        <v>0</v>
      </c>
      <c r="TAX30" s="128">
        <f t="shared" si="213"/>
        <v>0</v>
      </c>
      <c r="TAY30" s="128">
        <f t="shared" ref="TAY30:TDJ30" si="214">SUM(TAY10:TAY29)</f>
        <v>0</v>
      </c>
      <c r="TAZ30" s="128">
        <f t="shared" si="214"/>
        <v>0</v>
      </c>
      <c r="TBA30" s="128">
        <f t="shared" si="214"/>
        <v>0</v>
      </c>
      <c r="TBB30" s="128">
        <f t="shared" si="214"/>
        <v>0</v>
      </c>
      <c r="TBC30" s="128">
        <f t="shared" si="214"/>
        <v>0</v>
      </c>
      <c r="TBD30" s="128">
        <f t="shared" si="214"/>
        <v>0</v>
      </c>
      <c r="TBE30" s="128">
        <f t="shared" si="214"/>
        <v>0</v>
      </c>
      <c r="TBF30" s="128">
        <f t="shared" si="214"/>
        <v>0</v>
      </c>
      <c r="TBG30" s="128">
        <f t="shared" si="214"/>
        <v>0</v>
      </c>
      <c r="TBH30" s="128">
        <f t="shared" si="214"/>
        <v>0</v>
      </c>
      <c r="TBI30" s="128">
        <f t="shared" si="214"/>
        <v>0</v>
      </c>
      <c r="TBJ30" s="128">
        <f t="shared" si="214"/>
        <v>0</v>
      </c>
      <c r="TBK30" s="128">
        <f t="shared" si="214"/>
        <v>0</v>
      </c>
      <c r="TBL30" s="128">
        <f t="shared" si="214"/>
        <v>0</v>
      </c>
      <c r="TBM30" s="128">
        <f t="shared" si="214"/>
        <v>0</v>
      </c>
      <c r="TBN30" s="128">
        <f t="shared" si="214"/>
        <v>0</v>
      </c>
      <c r="TBO30" s="128">
        <f t="shared" si="214"/>
        <v>0</v>
      </c>
      <c r="TBP30" s="128">
        <f t="shared" si="214"/>
        <v>0</v>
      </c>
      <c r="TBQ30" s="128">
        <f t="shared" si="214"/>
        <v>0</v>
      </c>
      <c r="TBR30" s="128">
        <f t="shared" si="214"/>
        <v>0</v>
      </c>
      <c r="TBS30" s="128">
        <f t="shared" si="214"/>
        <v>0</v>
      </c>
      <c r="TBT30" s="128">
        <f t="shared" si="214"/>
        <v>0</v>
      </c>
      <c r="TBU30" s="128">
        <f t="shared" si="214"/>
        <v>0</v>
      </c>
      <c r="TBV30" s="128">
        <f t="shared" si="214"/>
        <v>0</v>
      </c>
      <c r="TBW30" s="128">
        <f t="shared" si="214"/>
        <v>0</v>
      </c>
      <c r="TBX30" s="128">
        <f t="shared" si="214"/>
        <v>0</v>
      </c>
      <c r="TBY30" s="128">
        <f t="shared" si="214"/>
        <v>0</v>
      </c>
      <c r="TBZ30" s="128">
        <f t="shared" si="214"/>
        <v>0</v>
      </c>
      <c r="TCA30" s="128">
        <f t="shared" si="214"/>
        <v>0</v>
      </c>
      <c r="TCB30" s="128">
        <f t="shared" si="214"/>
        <v>0</v>
      </c>
      <c r="TCC30" s="128">
        <f t="shared" si="214"/>
        <v>0</v>
      </c>
      <c r="TCD30" s="128">
        <f t="shared" si="214"/>
        <v>0</v>
      </c>
      <c r="TCE30" s="128">
        <f t="shared" si="214"/>
        <v>0</v>
      </c>
      <c r="TCF30" s="128">
        <f t="shared" si="214"/>
        <v>0</v>
      </c>
      <c r="TCG30" s="128">
        <f t="shared" si="214"/>
        <v>0</v>
      </c>
      <c r="TCH30" s="128">
        <f t="shared" si="214"/>
        <v>0</v>
      </c>
      <c r="TCI30" s="128">
        <f t="shared" si="214"/>
        <v>0</v>
      </c>
      <c r="TCJ30" s="128">
        <f t="shared" si="214"/>
        <v>0</v>
      </c>
      <c r="TCK30" s="128">
        <f t="shared" si="214"/>
        <v>0</v>
      </c>
      <c r="TCL30" s="128">
        <f t="shared" si="214"/>
        <v>0</v>
      </c>
      <c r="TCM30" s="128">
        <f t="shared" si="214"/>
        <v>0</v>
      </c>
      <c r="TCN30" s="128">
        <f t="shared" si="214"/>
        <v>0</v>
      </c>
      <c r="TCO30" s="128">
        <f t="shared" si="214"/>
        <v>0</v>
      </c>
      <c r="TCP30" s="128">
        <f t="shared" si="214"/>
        <v>0</v>
      </c>
      <c r="TCQ30" s="128">
        <f t="shared" si="214"/>
        <v>0</v>
      </c>
      <c r="TCR30" s="128">
        <f t="shared" si="214"/>
        <v>0</v>
      </c>
      <c r="TCS30" s="128">
        <f t="shared" si="214"/>
        <v>0</v>
      </c>
      <c r="TCT30" s="128">
        <f t="shared" si="214"/>
        <v>0</v>
      </c>
      <c r="TCU30" s="128">
        <f t="shared" si="214"/>
        <v>0</v>
      </c>
      <c r="TCV30" s="128">
        <f t="shared" si="214"/>
        <v>0</v>
      </c>
      <c r="TCW30" s="128">
        <f t="shared" si="214"/>
        <v>0</v>
      </c>
      <c r="TCX30" s="128">
        <f t="shared" si="214"/>
        <v>0</v>
      </c>
      <c r="TCY30" s="128">
        <f t="shared" si="214"/>
        <v>0</v>
      </c>
      <c r="TCZ30" s="128">
        <f t="shared" si="214"/>
        <v>0</v>
      </c>
      <c r="TDA30" s="128">
        <f t="shared" si="214"/>
        <v>0</v>
      </c>
      <c r="TDB30" s="128">
        <f t="shared" si="214"/>
        <v>0</v>
      </c>
      <c r="TDC30" s="128">
        <f t="shared" si="214"/>
        <v>0</v>
      </c>
      <c r="TDD30" s="128">
        <f t="shared" si="214"/>
        <v>0</v>
      </c>
      <c r="TDE30" s="128">
        <f t="shared" si="214"/>
        <v>0</v>
      </c>
      <c r="TDF30" s="128">
        <f t="shared" si="214"/>
        <v>0</v>
      </c>
      <c r="TDG30" s="128">
        <f t="shared" si="214"/>
        <v>0</v>
      </c>
      <c r="TDH30" s="128">
        <f t="shared" si="214"/>
        <v>0</v>
      </c>
      <c r="TDI30" s="128">
        <f t="shared" si="214"/>
        <v>0</v>
      </c>
      <c r="TDJ30" s="128">
        <f t="shared" si="214"/>
        <v>0</v>
      </c>
      <c r="TDK30" s="128">
        <f t="shared" ref="TDK30:TFV30" si="215">SUM(TDK10:TDK29)</f>
        <v>0</v>
      </c>
      <c r="TDL30" s="128">
        <f t="shared" si="215"/>
        <v>0</v>
      </c>
      <c r="TDM30" s="128">
        <f t="shared" si="215"/>
        <v>0</v>
      </c>
      <c r="TDN30" s="128">
        <f t="shared" si="215"/>
        <v>0</v>
      </c>
      <c r="TDO30" s="128">
        <f t="shared" si="215"/>
        <v>0</v>
      </c>
      <c r="TDP30" s="128">
        <f t="shared" si="215"/>
        <v>0</v>
      </c>
      <c r="TDQ30" s="128">
        <f t="shared" si="215"/>
        <v>0</v>
      </c>
      <c r="TDR30" s="128">
        <f t="shared" si="215"/>
        <v>0</v>
      </c>
      <c r="TDS30" s="128">
        <f t="shared" si="215"/>
        <v>0</v>
      </c>
      <c r="TDT30" s="128">
        <f t="shared" si="215"/>
        <v>0</v>
      </c>
      <c r="TDU30" s="128">
        <f t="shared" si="215"/>
        <v>0</v>
      </c>
      <c r="TDV30" s="128">
        <f t="shared" si="215"/>
        <v>0</v>
      </c>
      <c r="TDW30" s="128">
        <f t="shared" si="215"/>
        <v>0</v>
      </c>
      <c r="TDX30" s="128">
        <f t="shared" si="215"/>
        <v>0</v>
      </c>
      <c r="TDY30" s="128">
        <f t="shared" si="215"/>
        <v>0</v>
      </c>
      <c r="TDZ30" s="128">
        <f t="shared" si="215"/>
        <v>0</v>
      </c>
      <c r="TEA30" s="128">
        <f t="shared" si="215"/>
        <v>0</v>
      </c>
      <c r="TEB30" s="128">
        <f t="shared" si="215"/>
        <v>0</v>
      </c>
      <c r="TEC30" s="128">
        <f t="shared" si="215"/>
        <v>0</v>
      </c>
      <c r="TED30" s="128">
        <f t="shared" si="215"/>
        <v>0</v>
      </c>
      <c r="TEE30" s="128">
        <f t="shared" si="215"/>
        <v>0</v>
      </c>
      <c r="TEF30" s="128">
        <f t="shared" si="215"/>
        <v>0</v>
      </c>
      <c r="TEG30" s="128">
        <f t="shared" si="215"/>
        <v>0</v>
      </c>
      <c r="TEH30" s="128">
        <f t="shared" si="215"/>
        <v>0</v>
      </c>
      <c r="TEI30" s="128">
        <f t="shared" si="215"/>
        <v>0</v>
      </c>
      <c r="TEJ30" s="128">
        <f t="shared" si="215"/>
        <v>0</v>
      </c>
      <c r="TEK30" s="128">
        <f t="shared" si="215"/>
        <v>0</v>
      </c>
      <c r="TEL30" s="128">
        <f t="shared" si="215"/>
        <v>0</v>
      </c>
      <c r="TEM30" s="128">
        <f t="shared" si="215"/>
        <v>0</v>
      </c>
      <c r="TEN30" s="128">
        <f t="shared" si="215"/>
        <v>0</v>
      </c>
      <c r="TEO30" s="128">
        <f t="shared" si="215"/>
        <v>0</v>
      </c>
      <c r="TEP30" s="128">
        <f t="shared" si="215"/>
        <v>0</v>
      </c>
      <c r="TEQ30" s="128">
        <f t="shared" si="215"/>
        <v>0</v>
      </c>
      <c r="TER30" s="128">
        <f t="shared" si="215"/>
        <v>0</v>
      </c>
      <c r="TES30" s="128">
        <f t="shared" si="215"/>
        <v>0</v>
      </c>
      <c r="TET30" s="128">
        <f t="shared" si="215"/>
        <v>0</v>
      </c>
      <c r="TEU30" s="128">
        <f t="shared" si="215"/>
        <v>0</v>
      </c>
      <c r="TEV30" s="128">
        <f t="shared" si="215"/>
        <v>0</v>
      </c>
      <c r="TEW30" s="128">
        <f t="shared" si="215"/>
        <v>0</v>
      </c>
      <c r="TEX30" s="128">
        <f t="shared" si="215"/>
        <v>0</v>
      </c>
      <c r="TEY30" s="128">
        <f t="shared" si="215"/>
        <v>0</v>
      </c>
      <c r="TEZ30" s="128">
        <f t="shared" si="215"/>
        <v>0</v>
      </c>
      <c r="TFA30" s="128">
        <f t="shared" si="215"/>
        <v>0</v>
      </c>
      <c r="TFB30" s="128">
        <f t="shared" si="215"/>
        <v>0</v>
      </c>
      <c r="TFC30" s="128">
        <f t="shared" si="215"/>
        <v>0</v>
      </c>
      <c r="TFD30" s="128">
        <f t="shared" si="215"/>
        <v>0</v>
      </c>
      <c r="TFE30" s="128">
        <f t="shared" si="215"/>
        <v>0</v>
      </c>
      <c r="TFF30" s="128">
        <f t="shared" si="215"/>
        <v>0</v>
      </c>
      <c r="TFG30" s="128">
        <f t="shared" si="215"/>
        <v>0</v>
      </c>
      <c r="TFH30" s="128">
        <f t="shared" si="215"/>
        <v>0</v>
      </c>
      <c r="TFI30" s="128">
        <f t="shared" si="215"/>
        <v>0</v>
      </c>
      <c r="TFJ30" s="128">
        <f t="shared" si="215"/>
        <v>0</v>
      </c>
      <c r="TFK30" s="128">
        <f t="shared" si="215"/>
        <v>0</v>
      </c>
      <c r="TFL30" s="128">
        <f t="shared" si="215"/>
        <v>0</v>
      </c>
      <c r="TFM30" s="128">
        <f t="shared" si="215"/>
        <v>0</v>
      </c>
      <c r="TFN30" s="128">
        <f t="shared" si="215"/>
        <v>0</v>
      </c>
      <c r="TFO30" s="128">
        <f t="shared" si="215"/>
        <v>0</v>
      </c>
      <c r="TFP30" s="128">
        <f t="shared" si="215"/>
        <v>0</v>
      </c>
      <c r="TFQ30" s="128">
        <f t="shared" si="215"/>
        <v>0</v>
      </c>
      <c r="TFR30" s="128">
        <f t="shared" si="215"/>
        <v>0</v>
      </c>
      <c r="TFS30" s="128">
        <f t="shared" si="215"/>
        <v>0</v>
      </c>
      <c r="TFT30" s="128">
        <f t="shared" si="215"/>
        <v>0</v>
      </c>
      <c r="TFU30" s="128">
        <f t="shared" si="215"/>
        <v>0</v>
      </c>
      <c r="TFV30" s="128">
        <f t="shared" si="215"/>
        <v>0</v>
      </c>
      <c r="TFW30" s="128">
        <f t="shared" ref="TFW30:TIH30" si="216">SUM(TFW10:TFW29)</f>
        <v>0</v>
      </c>
      <c r="TFX30" s="128">
        <f t="shared" si="216"/>
        <v>0</v>
      </c>
      <c r="TFY30" s="128">
        <f t="shared" si="216"/>
        <v>0</v>
      </c>
      <c r="TFZ30" s="128">
        <f t="shared" si="216"/>
        <v>0</v>
      </c>
      <c r="TGA30" s="128">
        <f t="shared" si="216"/>
        <v>0</v>
      </c>
      <c r="TGB30" s="128">
        <f t="shared" si="216"/>
        <v>0</v>
      </c>
      <c r="TGC30" s="128">
        <f t="shared" si="216"/>
        <v>0</v>
      </c>
      <c r="TGD30" s="128">
        <f t="shared" si="216"/>
        <v>0</v>
      </c>
      <c r="TGE30" s="128">
        <f t="shared" si="216"/>
        <v>0</v>
      </c>
      <c r="TGF30" s="128">
        <f t="shared" si="216"/>
        <v>0</v>
      </c>
      <c r="TGG30" s="128">
        <f t="shared" si="216"/>
        <v>0</v>
      </c>
      <c r="TGH30" s="128">
        <f t="shared" si="216"/>
        <v>0</v>
      </c>
      <c r="TGI30" s="128">
        <f t="shared" si="216"/>
        <v>0</v>
      </c>
      <c r="TGJ30" s="128">
        <f t="shared" si="216"/>
        <v>0</v>
      </c>
      <c r="TGK30" s="128">
        <f t="shared" si="216"/>
        <v>0</v>
      </c>
      <c r="TGL30" s="128">
        <f t="shared" si="216"/>
        <v>0</v>
      </c>
      <c r="TGM30" s="128">
        <f t="shared" si="216"/>
        <v>0</v>
      </c>
      <c r="TGN30" s="128">
        <f t="shared" si="216"/>
        <v>0</v>
      </c>
      <c r="TGO30" s="128">
        <f t="shared" si="216"/>
        <v>0</v>
      </c>
      <c r="TGP30" s="128">
        <f t="shared" si="216"/>
        <v>0</v>
      </c>
      <c r="TGQ30" s="128">
        <f t="shared" si="216"/>
        <v>0</v>
      </c>
      <c r="TGR30" s="128">
        <f t="shared" si="216"/>
        <v>0</v>
      </c>
      <c r="TGS30" s="128">
        <f t="shared" si="216"/>
        <v>0</v>
      </c>
      <c r="TGT30" s="128">
        <f t="shared" si="216"/>
        <v>0</v>
      </c>
      <c r="TGU30" s="128">
        <f t="shared" si="216"/>
        <v>0</v>
      </c>
      <c r="TGV30" s="128">
        <f t="shared" si="216"/>
        <v>0</v>
      </c>
      <c r="TGW30" s="128">
        <f t="shared" si="216"/>
        <v>0</v>
      </c>
      <c r="TGX30" s="128">
        <f t="shared" si="216"/>
        <v>0</v>
      </c>
      <c r="TGY30" s="128">
        <f t="shared" si="216"/>
        <v>0</v>
      </c>
      <c r="TGZ30" s="128">
        <f t="shared" si="216"/>
        <v>0</v>
      </c>
      <c r="THA30" s="128">
        <f t="shared" si="216"/>
        <v>0</v>
      </c>
      <c r="THB30" s="128">
        <f t="shared" si="216"/>
        <v>0</v>
      </c>
      <c r="THC30" s="128">
        <f t="shared" si="216"/>
        <v>0</v>
      </c>
      <c r="THD30" s="128">
        <f t="shared" si="216"/>
        <v>0</v>
      </c>
      <c r="THE30" s="128">
        <f t="shared" si="216"/>
        <v>0</v>
      </c>
      <c r="THF30" s="128">
        <f t="shared" si="216"/>
        <v>0</v>
      </c>
      <c r="THG30" s="128">
        <f t="shared" si="216"/>
        <v>0</v>
      </c>
      <c r="THH30" s="128">
        <f t="shared" si="216"/>
        <v>0</v>
      </c>
      <c r="THI30" s="128">
        <f t="shared" si="216"/>
        <v>0</v>
      </c>
      <c r="THJ30" s="128">
        <f t="shared" si="216"/>
        <v>0</v>
      </c>
      <c r="THK30" s="128">
        <f t="shared" si="216"/>
        <v>0</v>
      </c>
      <c r="THL30" s="128">
        <f t="shared" si="216"/>
        <v>0</v>
      </c>
      <c r="THM30" s="128">
        <f t="shared" si="216"/>
        <v>0</v>
      </c>
      <c r="THN30" s="128">
        <f t="shared" si="216"/>
        <v>0</v>
      </c>
      <c r="THO30" s="128">
        <f t="shared" si="216"/>
        <v>0</v>
      </c>
      <c r="THP30" s="128">
        <f t="shared" si="216"/>
        <v>0</v>
      </c>
      <c r="THQ30" s="128">
        <f t="shared" si="216"/>
        <v>0</v>
      </c>
      <c r="THR30" s="128">
        <f t="shared" si="216"/>
        <v>0</v>
      </c>
      <c r="THS30" s="128">
        <f t="shared" si="216"/>
        <v>0</v>
      </c>
      <c r="THT30" s="128">
        <f t="shared" si="216"/>
        <v>0</v>
      </c>
      <c r="THU30" s="128">
        <f t="shared" si="216"/>
        <v>0</v>
      </c>
      <c r="THV30" s="128">
        <f t="shared" si="216"/>
        <v>0</v>
      </c>
      <c r="THW30" s="128">
        <f t="shared" si="216"/>
        <v>0</v>
      </c>
      <c r="THX30" s="128">
        <f t="shared" si="216"/>
        <v>0</v>
      </c>
      <c r="THY30" s="128">
        <f t="shared" si="216"/>
        <v>0</v>
      </c>
      <c r="THZ30" s="128">
        <f t="shared" si="216"/>
        <v>0</v>
      </c>
      <c r="TIA30" s="128">
        <f t="shared" si="216"/>
        <v>0</v>
      </c>
      <c r="TIB30" s="128">
        <f t="shared" si="216"/>
        <v>0</v>
      </c>
      <c r="TIC30" s="128">
        <f t="shared" si="216"/>
        <v>0</v>
      </c>
      <c r="TID30" s="128">
        <f t="shared" si="216"/>
        <v>0</v>
      </c>
      <c r="TIE30" s="128">
        <f t="shared" si="216"/>
        <v>0</v>
      </c>
      <c r="TIF30" s="128">
        <f t="shared" si="216"/>
        <v>0</v>
      </c>
      <c r="TIG30" s="128">
        <f t="shared" si="216"/>
        <v>0</v>
      </c>
      <c r="TIH30" s="128">
        <f t="shared" si="216"/>
        <v>0</v>
      </c>
      <c r="TII30" s="128">
        <f t="shared" ref="TII30:TKT30" si="217">SUM(TII10:TII29)</f>
        <v>0</v>
      </c>
      <c r="TIJ30" s="128">
        <f t="shared" si="217"/>
        <v>0</v>
      </c>
      <c r="TIK30" s="128">
        <f t="shared" si="217"/>
        <v>0</v>
      </c>
      <c r="TIL30" s="128">
        <f t="shared" si="217"/>
        <v>0</v>
      </c>
      <c r="TIM30" s="128">
        <f t="shared" si="217"/>
        <v>0</v>
      </c>
      <c r="TIN30" s="128">
        <f t="shared" si="217"/>
        <v>0</v>
      </c>
      <c r="TIO30" s="128">
        <f t="shared" si="217"/>
        <v>0</v>
      </c>
      <c r="TIP30" s="128">
        <f t="shared" si="217"/>
        <v>0</v>
      </c>
      <c r="TIQ30" s="128">
        <f t="shared" si="217"/>
        <v>0</v>
      </c>
      <c r="TIR30" s="128">
        <f t="shared" si="217"/>
        <v>0</v>
      </c>
      <c r="TIS30" s="128">
        <f t="shared" si="217"/>
        <v>0</v>
      </c>
      <c r="TIT30" s="128">
        <f t="shared" si="217"/>
        <v>0</v>
      </c>
      <c r="TIU30" s="128">
        <f t="shared" si="217"/>
        <v>0</v>
      </c>
      <c r="TIV30" s="128">
        <f t="shared" si="217"/>
        <v>0</v>
      </c>
      <c r="TIW30" s="128">
        <f t="shared" si="217"/>
        <v>0</v>
      </c>
      <c r="TIX30" s="128">
        <f t="shared" si="217"/>
        <v>0</v>
      </c>
      <c r="TIY30" s="128">
        <f t="shared" si="217"/>
        <v>0</v>
      </c>
      <c r="TIZ30" s="128">
        <f t="shared" si="217"/>
        <v>0</v>
      </c>
      <c r="TJA30" s="128">
        <f t="shared" si="217"/>
        <v>0</v>
      </c>
      <c r="TJB30" s="128">
        <f t="shared" si="217"/>
        <v>0</v>
      </c>
      <c r="TJC30" s="128">
        <f t="shared" si="217"/>
        <v>0</v>
      </c>
      <c r="TJD30" s="128">
        <f t="shared" si="217"/>
        <v>0</v>
      </c>
      <c r="TJE30" s="128">
        <f t="shared" si="217"/>
        <v>0</v>
      </c>
      <c r="TJF30" s="128">
        <f t="shared" si="217"/>
        <v>0</v>
      </c>
      <c r="TJG30" s="128">
        <f t="shared" si="217"/>
        <v>0</v>
      </c>
      <c r="TJH30" s="128">
        <f t="shared" si="217"/>
        <v>0</v>
      </c>
      <c r="TJI30" s="128">
        <f t="shared" si="217"/>
        <v>0</v>
      </c>
      <c r="TJJ30" s="128">
        <f t="shared" si="217"/>
        <v>0</v>
      </c>
      <c r="TJK30" s="128">
        <f t="shared" si="217"/>
        <v>0</v>
      </c>
      <c r="TJL30" s="128">
        <f t="shared" si="217"/>
        <v>0</v>
      </c>
      <c r="TJM30" s="128">
        <f t="shared" si="217"/>
        <v>0</v>
      </c>
      <c r="TJN30" s="128">
        <f t="shared" si="217"/>
        <v>0</v>
      </c>
      <c r="TJO30" s="128">
        <f t="shared" si="217"/>
        <v>0</v>
      </c>
      <c r="TJP30" s="128">
        <f t="shared" si="217"/>
        <v>0</v>
      </c>
      <c r="TJQ30" s="128">
        <f t="shared" si="217"/>
        <v>0</v>
      </c>
      <c r="TJR30" s="128">
        <f t="shared" si="217"/>
        <v>0</v>
      </c>
      <c r="TJS30" s="128">
        <f t="shared" si="217"/>
        <v>0</v>
      </c>
      <c r="TJT30" s="128">
        <f t="shared" si="217"/>
        <v>0</v>
      </c>
      <c r="TJU30" s="128">
        <f t="shared" si="217"/>
        <v>0</v>
      </c>
      <c r="TJV30" s="128">
        <f t="shared" si="217"/>
        <v>0</v>
      </c>
      <c r="TJW30" s="128">
        <f t="shared" si="217"/>
        <v>0</v>
      </c>
      <c r="TJX30" s="128">
        <f t="shared" si="217"/>
        <v>0</v>
      </c>
      <c r="TJY30" s="128">
        <f t="shared" si="217"/>
        <v>0</v>
      </c>
      <c r="TJZ30" s="128">
        <f t="shared" si="217"/>
        <v>0</v>
      </c>
      <c r="TKA30" s="128">
        <f t="shared" si="217"/>
        <v>0</v>
      </c>
      <c r="TKB30" s="128">
        <f t="shared" si="217"/>
        <v>0</v>
      </c>
      <c r="TKC30" s="128">
        <f t="shared" si="217"/>
        <v>0</v>
      </c>
      <c r="TKD30" s="128">
        <f t="shared" si="217"/>
        <v>0</v>
      </c>
      <c r="TKE30" s="128">
        <f t="shared" si="217"/>
        <v>0</v>
      </c>
      <c r="TKF30" s="128">
        <f t="shared" si="217"/>
        <v>0</v>
      </c>
      <c r="TKG30" s="128">
        <f t="shared" si="217"/>
        <v>0</v>
      </c>
      <c r="TKH30" s="128">
        <f t="shared" si="217"/>
        <v>0</v>
      </c>
      <c r="TKI30" s="128">
        <f t="shared" si="217"/>
        <v>0</v>
      </c>
      <c r="TKJ30" s="128">
        <f t="shared" si="217"/>
        <v>0</v>
      </c>
      <c r="TKK30" s="128">
        <f t="shared" si="217"/>
        <v>0</v>
      </c>
      <c r="TKL30" s="128">
        <f t="shared" si="217"/>
        <v>0</v>
      </c>
      <c r="TKM30" s="128">
        <f t="shared" si="217"/>
        <v>0</v>
      </c>
      <c r="TKN30" s="128">
        <f t="shared" si="217"/>
        <v>0</v>
      </c>
      <c r="TKO30" s="128">
        <f t="shared" si="217"/>
        <v>0</v>
      </c>
      <c r="TKP30" s="128">
        <f t="shared" si="217"/>
        <v>0</v>
      </c>
      <c r="TKQ30" s="128">
        <f t="shared" si="217"/>
        <v>0</v>
      </c>
      <c r="TKR30" s="128">
        <f t="shared" si="217"/>
        <v>0</v>
      </c>
      <c r="TKS30" s="128">
        <f t="shared" si="217"/>
        <v>0</v>
      </c>
      <c r="TKT30" s="128">
        <f t="shared" si="217"/>
        <v>0</v>
      </c>
      <c r="TKU30" s="128">
        <f t="shared" ref="TKU30:TNF30" si="218">SUM(TKU10:TKU29)</f>
        <v>0</v>
      </c>
      <c r="TKV30" s="128">
        <f t="shared" si="218"/>
        <v>0</v>
      </c>
      <c r="TKW30" s="128">
        <f t="shared" si="218"/>
        <v>0</v>
      </c>
      <c r="TKX30" s="128">
        <f t="shared" si="218"/>
        <v>0</v>
      </c>
      <c r="TKY30" s="128">
        <f t="shared" si="218"/>
        <v>0</v>
      </c>
      <c r="TKZ30" s="128">
        <f t="shared" si="218"/>
        <v>0</v>
      </c>
      <c r="TLA30" s="128">
        <f t="shared" si="218"/>
        <v>0</v>
      </c>
      <c r="TLB30" s="128">
        <f t="shared" si="218"/>
        <v>0</v>
      </c>
      <c r="TLC30" s="128">
        <f t="shared" si="218"/>
        <v>0</v>
      </c>
      <c r="TLD30" s="128">
        <f t="shared" si="218"/>
        <v>0</v>
      </c>
      <c r="TLE30" s="128">
        <f t="shared" si="218"/>
        <v>0</v>
      </c>
      <c r="TLF30" s="128">
        <f t="shared" si="218"/>
        <v>0</v>
      </c>
      <c r="TLG30" s="128">
        <f t="shared" si="218"/>
        <v>0</v>
      </c>
      <c r="TLH30" s="128">
        <f t="shared" si="218"/>
        <v>0</v>
      </c>
      <c r="TLI30" s="128">
        <f t="shared" si="218"/>
        <v>0</v>
      </c>
      <c r="TLJ30" s="128">
        <f t="shared" si="218"/>
        <v>0</v>
      </c>
      <c r="TLK30" s="128">
        <f t="shared" si="218"/>
        <v>0</v>
      </c>
      <c r="TLL30" s="128">
        <f t="shared" si="218"/>
        <v>0</v>
      </c>
      <c r="TLM30" s="128">
        <f t="shared" si="218"/>
        <v>0</v>
      </c>
      <c r="TLN30" s="128">
        <f t="shared" si="218"/>
        <v>0</v>
      </c>
      <c r="TLO30" s="128">
        <f t="shared" si="218"/>
        <v>0</v>
      </c>
      <c r="TLP30" s="128">
        <f t="shared" si="218"/>
        <v>0</v>
      </c>
      <c r="TLQ30" s="128">
        <f t="shared" si="218"/>
        <v>0</v>
      </c>
      <c r="TLR30" s="128">
        <f t="shared" si="218"/>
        <v>0</v>
      </c>
      <c r="TLS30" s="128">
        <f t="shared" si="218"/>
        <v>0</v>
      </c>
      <c r="TLT30" s="128">
        <f t="shared" si="218"/>
        <v>0</v>
      </c>
      <c r="TLU30" s="128">
        <f t="shared" si="218"/>
        <v>0</v>
      </c>
      <c r="TLV30" s="128">
        <f t="shared" si="218"/>
        <v>0</v>
      </c>
      <c r="TLW30" s="128">
        <f t="shared" si="218"/>
        <v>0</v>
      </c>
      <c r="TLX30" s="128">
        <f t="shared" si="218"/>
        <v>0</v>
      </c>
      <c r="TLY30" s="128">
        <f t="shared" si="218"/>
        <v>0</v>
      </c>
      <c r="TLZ30" s="128">
        <f t="shared" si="218"/>
        <v>0</v>
      </c>
      <c r="TMA30" s="128">
        <f t="shared" si="218"/>
        <v>0</v>
      </c>
      <c r="TMB30" s="128">
        <f t="shared" si="218"/>
        <v>0</v>
      </c>
      <c r="TMC30" s="128">
        <f t="shared" si="218"/>
        <v>0</v>
      </c>
      <c r="TMD30" s="128">
        <f t="shared" si="218"/>
        <v>0</v>
      </c>
      <c r="TME30" s="128">
        <f t="shared" si="218"/>
        <v>0</v>
      </c>
      <c r="TMF30" s="128">
        <f t="shared" si="218"/>
        <v>0</v>
      </c>
      <c r="TMG30" s="128">
        <f t="shared" si="218"/>
        <v>0</v>
      </c>
      <c r="TMH30" s="128">
        <f t="shared" si="218"/>
        <v>0</v>
      </c>
      <c r="TMI30" s="128">
        <f t="shared" si="218"/>
        <v>0</v>
      </c>
      <c r="TMJ30" s="128">
        <f t="shared" si="218"/>
        <v>0</v>
      </c>
      <c r="TMK30" s="128">
        <f t="shared" si="218"/>
        <v>0</v>
      </c>
      <c r="TML30" s="128">
        <f t="shared" si="218"/>
        <v>0</v>
      </c>
      <c r="TMM30" s="128">
        <f t="shared" si="218"/>
        <v>0</v>
      </c>
      <c r="TMN30" s="128">
        <f t="shared" si="218"/>
        <v>0</v>
      </c>
      <c r="TMO30" s="128">
        <f t="shared" si="218"/>
        <v>0</v>
      </c>
      <c r="TMP30" s="128">
        <f t="shared" si="218"/>
        <v>0</v>
      </c>
      <c r="TMQ30" s="128">
        <f t="shared" si="218"/>
        <v>0</v>
      </c>
      <c r="TMR30" s="128">
        <f t="shared" si="218"/>
        <v>0</v>
      </c>
      <c r="TMS30" s="128">
        <f t="shared" si="218"/>
        <v>0</v>
      </c>
      <c r="TMT30" s="128">
        <f t="shared" si="218"/>
        <v>0</v>
      </c>
      <c r="TMU30" s="128">
        <f t="shared" si="218"/>
        <v>0</v>
      </c>
      <c r="TMV30" s="128">
        <f t="shared" si="218"/>
        <v>0</v>
      </c>
      <c r="TMW30" s="128">
        <f t="shared" si="218"/>
        <v>0</v>
      </c>
      <c r="TMX30" s="128">
        <f t="shared" si="218"/>
        <v>0</v>
      </c>
      <c r="TMY30" s="128">
        <f t="shared" si="218"/>
        <v>0</v>
      </c>
      <c r="TMZ30" s="128">
        <f t="shared" si="218"/>
        <v>0</v>
      </c>
      <c r="TNA30" s="128">
        <f t="shared" si="218"/>
        <v>0</v>
      </c>
      <c r="TNB30" s="128">
        <f t="shared" si="218"/>
        <v>0</v>
      </c>
      <c r="TNC30" s="128">
        <f t="shared" si="218"/>
        <v>0</v>
      </c>
      <c r="TND30" s="128">
        <f t="shared" si="218"/>
        <v>0</v>
      </c>
      <c r="TNE30" s="128">
        <f t="shared" si="218"/>
        <v>0</v>
      </c>
      <c r="TNF30" s="128">
        <f t="shared" si="218"/>
        <v>0</v>
      </c>
      <c r="TNG30" s="128">
        <f t="shared" ref="TNG30:TPR30" si="219">SUM(TNG10:TNG29)</f>
        <v>0</v>
      </c>
      <c r="TNH30" s="128">
        <f t="shared" si="219"/>
        <v>0</v>
      </c>
      <c r="TNI30" s="128">
        <f t="shared" si="219"/>
        <v>0</v>
      </c>
      <c r="TNJ30" s="128">
        <f t="shared" si="219"/>
        <v>0</v>
      </c>
      <c r="TNK30" s="128">
        <f t="shared" si="219"/>
        <v>0</v>
      </c>
      <c r="TNL30" s="128">
        <f t="shared" si="219"/>
        <v>0</v>
      </c>
      <c r="TNM30" s="128">
        <f t="shared" si="219"/>
        <v>0</v>
      </c>
      <c r="TNN30" s="128">
        <f t="shared" si="219"/>
        <v>0</v>
      </c>
      <c r="TNO30" s="128">
        <f t="shared" si="219"/>
        <v>0</v>
      </c>
      <c r="TNP30" s="128">
        <f t="shared" si="219"/>
        <v>0</v>
      </c>
      <c r="TNQ30" s="128">
        <f t="shared" si="219"/>
        <v>0</v>
      </c>
      <c r="TNR30" s="128">
        <f t="shared" si="219"/>
        <v>0</v>
      </c>
      <c r="TNS30" s="128">
        <f t="shared" si="219"/>
        <v>0</v>
      </c>
      <c r="TNT30" s="128">
        <f t="shared" si="219"/>
        <v>0</v>
      </c>
      <c r="TNU30" s="128">
        <f t="shared" si="219"/>
        <v>0</v>
      </c>
      <c r="TNV30" s="128">
        <f t="shared" si="219"/>
        <v>0</v>
      </c>
      <c r="TNW30" s="128">
        <f t="shared" si="219"/>
        <v>0</v>
      </c>
      <c r="TNX30" s="128">
        <f t="shared" si="219"/>
        <v>0</v>
      </c>
      <c r="TNY30" s="128">
        <f t="shared" si="219"/>
        <v>0</v>
      </c>
      <c r="TNZ30" s="128">
        <f t="shared" si="219"/>
        <v>0</v>
      </c>
      <c r="TOA30" s="128">
        <f t="shared" si="219"/>
        <v>0</v>
      </c>
      <c r="TOB30" s="128">
        <f t="shared" si="219"/>
        <v>0</v>
      </c>
      <c r="TOC30" s="128">
        <f t="shared" si="219"/>
        <v>0</v>
      </c>
      <c r="TOD30" s="128">
        <f t="shared" si="219"/>
        <v>0</v>
      </c>
      <c r="TOE30" s="128">
        <f t="shared" si="219"/>
        <v>0</v>
      </c>
      <c r="TOF30" s="128">
        <f t="shared" si="219"/>
        <v>0</v>
      </c>
      <c r="TOG30" s="128">
        <f t="shared" si="219"/>
        <v>0</v>
      </c>
      <c r="TOH30" s="128">
        <f t="shared" si="219"/>
        <v>0</v>
      </c>
      <c r="TOI30" s="128">
        <f t="shared" si="219"/>
        <v>0</v>
      </c>
      <c r="TOJ30" s="128">
        <f t="shared" si="219"/>
        <v>0</v>
      </c>
      <c r="TOK30" s="128">
        <f t="shared" si="219"/>
        <v>0</v>
      </c>
      <c r="TOL30" s="128">
        <f t="shared" si="219"/>
        <v>0</v>
      </c>
      <c r="TOM30" s="128">
        <f t="shared" si="219"/>
        <v>0</v>
      </c>
      <c r="TON30" s="128">
        <f t="shared" si="219"/>
        <v>0</v>
      </c>
      <c r="TOO30" s="128">
        <f t="shared" si="219"/>
        <v>0</v>
      </c>
      <c r="TOP30" s="128">
        <f t="shared" si="219"/>
        <v>0</v>
      </c>
      <c r="TOQ30" s="128">
        <f t="shared" si="219"/>
        <v>0</v>
      </c>
      <c r="TOR30" s="128">
        <f t="shared" si="219"/>
        <v>0</v>
      </c>
      <c r="TOS30" s="128">
        <f t="shared" si="219"/>
        <v>0</v>
      </c>
      <c r="TOT30" s="128">
        <f t="shared" si="219"/>
        <v>0</v>
      </c>
      <c r="TOU30" s="128">
        <f t="shared" si="219"/>
        <v>0</v>
      </c>
      <c r="TOV30" s="128">
        <f t="shared" si="219"/>
        <v>0</v>
      </c>
      <c r="TOW30" s="128">
        <f t="shared" si="219"/>
        <v>0</v>
      </c>
      <c r="TOX30" s="128">
        <f t="shared" si="219"/>
        <v>0</v>
      </c>
      <c r="TOY30" s="128">
        <f t="shared" si="219"/>
        <v>0</v>
      </c>
      <c r="TOZ30" s="128">
        <f t="shared" si="219"/>
        <v>0</v>
      </c>
      <c r="TPA30" s="128">
        <f t="shared" si="219"/>
        <v>0</v>
      </c>
      <c r="TPB30" s="128">
        <f t="shared" si="219"/>
        <v>0</v>
      </c>
      <c r="TPC30" s="128">
        <f t="shared" si="219"/>
        <v>0</v>
      </c>
      <c r="TPD30" s="128">
        <f t="shared" si="219"/>
        <v>0</v>
      </c>
      <c r="TPE30" s="128">
        <f t="shared" si="219"/>
        <v>0</v>
      </c>
      <c r="TPF30" s="128">
        <f t="shared" si="219"/>
        <v>0</v>
      </c>
      <c r="TPG30" s="128">
        <f t="shared" si="219"/>
        <v>0</v>
      </c>
      <c r="TPH30" s="128">
        <f t="shared" si="219"/>
        <v>0</v>
      </c>
      <c r="TPI30" s="128">
        <f t="shared" si="219"/>
        <v>0</v>
      </c>
      <c r="TPJ30" s="128">
        <f t="shared" si="219"/>
        <v>0</v>
      </c>
      <c r="TPK30" s="128">
        <f t="shared" si="219"/>
        <v>0</v>
      </c>
      <c r="TPL30" s="128">
        <f t="shared" si="219"/>
        <v>0</v>
      </c>
      <c r="TPM30" s="128">
        <f t="shared" si="219"/>
        <v>0</v>
      </c>
      <c r="TPN30" s="128">
        <f t="shared" si="219"/>
        <v>0</v>
      </c>
      <c r="TPO30" s="128">
        <f t="shared" si="219"/>
        <v>0</v>
      </c>
      <c r="TPP30" s="128">
        <f t="shared" si="219"/>
        <v>0</v>
      </c>
      <c r="TPQ30" s="128">
        <f t="shared" si="219"/>
        <v>0</v>
      </c>
      <c r="TPR30" s="128">
        <f t="shared" si="219"/>
        <v>0</v>
      </c>
      <c r="TPS30" s="128">
        <f t="shared" ref="TPS30:TSD30" si="220">SUM(TPS10:TPS29)</f>
        <v>0</v>
      </c>
      <c r="TPT30" s="128">
        <f t="shared" si="220"/>
        <v>0</v>
      </c>
      <c r="TPU30" s="128">
        <f t="shared" si="220"/>
        <v>0</v>
      </c>
      <c r="TPV30" s="128">
        <f t="shared" si="220"/>
        <v>0</v>
      </c>
      <c r="TPW30" s="128">
        <f t="shared" si="220"/>
        <v>0</v>
      </c>
      <c r="TPX30" s="128">
        <f t="shared" si="220"/>
        <v>0</v>
      </c>
      <c r="TPY30" s="128">
        <f t="shared" si="220"/>
        <v>0</v>
      </c>
      <c r="TPZ30" s="128">
        <f t="shared" si="220"/>
        <v>0</v>
      </c>
      <c r="TQA30" s="128">
        <f t="shared" si="220"/>
        <v>0</v>
      </c>
      <c r="TQB30" s="128">
        <f t="shared" si="220"/>
        <v>0</v>
      </c>
      <c r="TQC30" s="128">
        <f t="shared" si="220"/>
        <v>0</v>
      </c>
      <c r="TQD30" s="128">
        <f t="shared" si="220"/>
        <v>0</v>
      </c>
      <c r="TQE30" s="128">
        <f t="shared" si="220"/>
        <v>0</v>
      </c>
      <c r="TQF30" s="128">
        <f t="shared" si="220"/>
        <v>0</v>
      </c>
      <c r="TQG30" s="128">
        <f t="shared" si="220"/>
        <v>0</v>
      </c>
      <c r="TQH30" s="128">
        <f t="shared" si="220"/>
        <v>0</v>
      </c>
      <c r="TQI30" s="128">
        <f t="shared" si="220"/>
        <v>0</v>
      </c>
      <c r="TQJ30" s="128">
        <f t="shared" si="220"/>
        <v>0</v>
      </c>
      <c r="TQK30" s="128">
        <f t="shared" si="220"/>
        <v>0</v>
      </c>
      <c r="TQL30" s="128">
        <f t="shared" si="220"/>
        <v>0</v>
      </c>
      <c r="TQM30" s="128">
        <f t="shared" si="220"/>
        <v>0</v>
      </c>
      <c r="TQN30" s="128">
        <f t="shared" si="220"/>
        <v>0</v>
      </c>
      <c r="TQO30" s="128">
        <f t="shared" si="220"/>
        <v>0</v>
      </c>
      <c r="TQP30" s="128">
        <f t="shared" si="220"/>
        <v>0</v>
      </c>
      <c r="TQQ30" s="128">
        <f t="shared" si="220"/>
        <v>0</v>
      </c>
      <c r="TQR30" s="128">
        <f t="shared" si="220"/>
        <v>0</v>
      </c>
      <c r="TQS30" s="128">
        <f t="shared" si="220"/>
        <v>0</v>
      </c>
      <c r="TQT30" s="128">
        <f t="shared" si="220"/>
        <v>0</v>
      </c>
      <c r="TQU30" s="128">
        <f t="shared" si="220"/>
        <v>0</v>
      </c>
      <c r="TQV30" s="128">
        <f t="shared" si="220"/>
        <v>0</v>
      </c>
      <c r="TQW30" s="128">
        <f t="shared" si="220"/>
        <v>0</v>
      </c>
      <c r="TQX30" s="128">
        <f t="shared" si="220"/>
        <v>0</v>
      </c>
      <c r="TQY30" s="128">
        <f t="shared" si="220"/>
        <v>0</v>
      </c>
      <c r="TQZ30" s="128">
        <f t="shared" si="220"/>
        <v>0</v>
      </c>
      <c r="TRA30" s="128">
        <f t="shared" si="220"/>
        <v>0</v>
      </c>
      <c r="TRB30" s="128">
        <f t="shared" si="220"/>
        <v>0</v>
      </c>
      <c r="TRC30" s="128">
        <f t="shared" si="220"/>
        <v>0</v>
      </c>
      <c r="TRD30" s="128">
        <f t="shared" si="220"/>
        <v>0</v>
      </c>
      <c r="TRE30" s="128">
        <f t="shared" si="220"/>
        <v>0</v>
      </c>
      <c r="TRF30" s="128">
        <f t="shared" si="220"/>
        <v>0</v>
      </c>
      <c r="TRG30" s="128">
        <f t="shared" si="220"/>
        <v>0</v>
      </c>
      <c r="TRH30" s="128">
        <f t="shared" si="220"/>
        <v>0</v>
      </c>
      <c r="TRI30" s="128">
        <f t="shared" si="220"/>
        <v>0</v>
      </c>
      <c r="TRJ30" s="128">
        <f t="shared" si="220"/>
        <v>0</v>
      </c>
      <c r="TRK30" s="128">
        <f t="shared" si="220"/>
        <v>0</v>
      </c>
      <c r="TRL30" s="128">
        <f t="shared" si="220"/>
        <v>0</v>
      </c>
      <c r="TRM30" s="128">
        <f t="shared" si="220"/>
        <v>0</v>
      </c>
      <c r="TRN30" s="128">
        <f t="shared" si="220"/>
        <v>0</v>
      </c>
      <c r="TRO30" s="128">
        <f t="shared" si="220"/>
        <v>0</v>
      </c>
      <c r="TRP30" s="128">
        <f t="shared" si="220"/>
        <v>0</v>
      </c>
      <c r="TRQ30" s="128">
        <f t="shared" si="220"/>
        <v>0</v>
      </c>
      <c r="TRR30" s="128">
        <f t="shared" si="220"/>
        <v>0</v>
      </c>
      <c r="TRS30" s="128">
        <f t="shared" si="220"/>
        <v>0</v>
      </c>
      <c r="TRT30" s="128">
        <f t="shared" si="220"/>
        <v>0</v>
      </c>
      <c r="TRU30" s="128">
        <f t="shared" si="220"/>
        <v>0</v>
      </c>
      <c r="TRV30" s="128">
        <f t="shared" si="220"/>
        <v>0</v>
      </c>
      <c r="TRW30" s="128">
        <f t="shared" si="220"/>
        <v>0</v>
      </c>
      <c r="TRX30" s="128">
        <f t="shared" si="220"/>
        <v>0</v>
      </c>
      <c r="TRY30" s="128">
        <f t="shared" si="220"/>
        <v>0</v>
      </c>
      <c r="TRZ30" s="128">
        <f t="shared" si="220"/>
        <v>0</v>
      </c>
      <c r="TSA30" s="128">
        <f t="shared" si="220"/>
        <v>0</v>
      </c>
      <c r="TSB30" s="128">
        <f t="shared" si="220"/>
        <v>0</v>
      </c>
      <c r="TSC30" s="128">
        <f t="shared" si="220"/>
        <v>0</v>
      </c>
      <c r="TSD30" s="128">
        <f t="shared" si="220"/>
        <v>0</v>
      </c>
      <c r="TSE30" s="128">
        <f t="shared" ref="TSE30:TUP30" si="221">SUM(TSE10:TSE29)</f>
        <v>0</v>
      </c>
      <c r="TSF30" s="128">
        <f t="shared" si="221"/>
        <v>0</v>
      </c>
      <c r="TSG30" s="128">
        <f t="shared" si="221"/>
        <v>0</v>
      </c>
      <c r="TSH30" s="128">
        <f t="shared" si="221"/>
        <v>0</v>
      </c>
      <c r="TSI30" s="128">
        <f t="shared" si="221"/>
        <v>0</v>
      </c>
      <c r="TSJ30" s="128">
        <f t="shared" si="221"/>
        <v>0</v>
      </c>
      <c r="TSK30" s="128">
        <f t="shared" si="221"/>
        <v>0</v>
      </c>
      <c r="TSL30" s="128">
        <f t="shared" si="221"/>
        <v>0</v>
      </c>
      <c r="TSM30" s="128">
        <f t="shared" si="221"/>
        <v>0</v>
      </c>
      <c r="TSN30" s="128">
        <f t="shared" si="221"/>
        <v>0</v>
      </c>
      <c r="TSO30" s="128">
        <f t="shared" si="221"/>
        <v>0</v>
      </c>
      <c r="TSP30" s="128">
        <f t="shared" si="221"/>
        <v>0</v>
      </c>
      <c r="TSQ30" s="128">
        <f t="shared" si="221"/>
        <v>0</v>
      </c>
      <c r="TSR30" s="128">
        <f t="shared" si="221"/>
        <v>0</v>
      </c>
      <c r="TSS30" s="128">
        <f t="shared" si="221"/>
        <v>0</v>
      </c>
      <c r="TST30" s="128">
        <f t="shared" si="221"/>
        <v>0</v>
      </c>
      <c r="TSU30" s="128">
        <f t="shared" si="221"/>
        <v>0</v>
      </c>
      <c r="TSV30" s="128">
        <f t="shared" si="221"/>
        <v>0</v>
      </c>
      <c r="TSW30" s="128">
        <f t="shared" si="221"/>
        <v>0</v>
      </c>
      <c r="TSX30" s="128">
        <f t="shared" si="221"/>
        <v>0</v>
      </c>
      <c r="TSY30" s="128">
        <f t="shared" si="221"/>
        <v>0</v>
      </c>
      <c r="TSZ30" s="128">
        <f t="shared" si="221"/>
        <v>0</v>
      </c>
      <c r="TTA30" s="128">
        <f t="shared" si="221"/>
        <v>0</v>
      </c>
      <c r="TTB30" s="128">
        <f t="shared" si="221"/>
        <v>0</v>
      </c>
      <c r="TTC30" s="128">
        <f t="shared" si="221"/>
        <v>0</v>
      </c>
      <c r="TTD30" s="128">
        <f t="shared" si="221"/>
        <v>0</v>
      </c>
      <c r="TTE30" s="128">
        <f t="shared" si="221"/>
        <v>0</v>
      </c>
      <c r="TTF30" s="128">
        <f t="shared" si="221"/>
        <v>0</v>
      </c>
      <c r="TTG30" s="128">
        <f t="shared" si="221"/>
        <v>0</v>
      </c>
      <c r="TTH30" s="128">
        <f t="shared" si="221"/>
        <v>0</v>
      </c>
      <c r="TTI30" s="128">
        <f t="shared" si="221"/>
        <v>0</v>
      </c>
      <c r="TTJ30" s="128">
        <f t="shared" si="221"/>
        <v>0</v>
      </c>
      <c r="TTK30" s="128">
        <f t="shared" si="221"/>
        <v>0</v>
      </c>
      <c r="TTL30" s="128">
        <f t="shared" si="221"/>
        <v>0</v>
      </c>
      <c r="TTM30" s="128">
        <f t="shared" si="221"/>
        <v>0</v>
      </c>
      <c r="TTN30" s="128">
        <f t="shared" si="221"/>
        <v>0</v>
      </c>
      <c r="TTO30" s="128">
        <f t="shared" si="221"/>
        <v>0</v>
      </c>
      <c r="TTP30" s="128">
        <f t="shared" si="221"/>
        <v>0</v>
      </c>
      <c r="TTQ30" s="128">
        <f t="shared" si="221"/>
        <v>0</v>
      </c>
      <c r="TTR30" s="128">
        <f t="shared" si="221"/>
        <v>0</v>
      </c>
      <c r="TTS30" s="128">
        <f t="shared" si="221"/>
        <v>0</v>
      </c>
      <c r="TTT30" s="128">
        <f t="shared" si="221"/>
        <v>0</v>
      </c>
      <c r="TTU30" s="128">
        <f t="shared" si="221"/>
        <v>0</v>
      </c>
      <c r="TTV30" s="128">
        <f t="shared" si="221"/>
        <v>0</v>
      </c>
      <c r="TTW30" s="128">
        <f t="shared" si="221"/>
        <v>0</v>
      </c>
      <c r="TTX30" s="128">
        <f t="shared" si="221"/>
        <v>0</v>
      </c>
      <c r="TTY30" s="128">
        <f t="shared" si="221"/>
        <v>0</v>
      </c>
      <c r="TTZ30" s="128">
        <f t="shared" si="221"/>
        <v>0</v>
      </c>
      <c r="TUA30" s="128">
        <f t="shared" si="221"/>
        <v>0</v>
      </c>
      <c r="TUB30" s="128">
        <f t="shared" si="221"/>
        <v>0</v>
      </c>
      <c r="TUC30" s="128">
        <f t="shared" si="221"/>
        <v>0</v>
      </c>
      <c r="TUD30" s="128">
        <f t="shared" si="221"/>
        <v>0</v>
      </c>
      <c r="TUE30" s="128">
        <f t="shared" si="221"/>
        <v>0</v>
      </c>
      <c r="TUF30" s="128">
        <f t="shared" si="221"/>
        <v>0</v>
      </c>
      <c r="TUG30" s="128">
        <f t="shared" si="221"/>
        <v>0</v>
      </c>
      <c r="TUH30" s="128">
        <f t="shared" si="221"/>
        <v>0</v>
      </c>
      <c r="TUI30" s="128">
        <f t="shared" si="221"/>
        <v>0</v>
      </c>
      <c r="TUJ30" s="128">
        <f t="shared" si="221"/>
        <v>0</v>
      </c>
      <c r="TUK30" s="128">
        <f t="shared" si="221"/>
        <v>0</v>
      </c>
      <c r="TUL30" s="128">
        <f t="shared" si="221"/>
        <v>0</v>
      </c>
      <c r="TUM30" s="128">
        <f t="shared" si="221"/>
        <v>0</v>
      </c>
      <c r="TUN30" s="128">
        <f t="shared" si="221"/>
        <v>0</v>
      </c>
      <c r="TUO30" s="128">
        <f t="shared" si="221"/>
        <v>0</v>
      </c>
      <c r="TUP30" s="128">
        <f t="shared" si="221"/>
        <v>0</v>
      </c>
      <c r="TUQ30" s="128">
        <f t="shared" ref="TUQ30:TXB30" si="222">SUM(TUQ10:TUQ29)</f>
        <v>0</v>
      </c>
      <c r="TUR30" s="128">
        <f t="shared" si="222"/>
        <v>0</v>
      </c>
      <c r="TUS30" s="128">
        <f t="shared" si="222"/>
        <v>0</v>
      </c>
      <c r="TUT30" s="128">
        <f t="shared" si="222"/>
        <v>0</v>
      </c>
      <c r="TUU30" s="128">
        <f t="shared" si="222"/>
        <v>0</v>
      </c>
      <c r="TUV30" s="128">
        <f t="shared" si="222"/>
        <v>0</v>
      </c>
      <c r="TUW30" s="128">
        <f t="shared" si="222"/>
        <v>0</v>
      </c>
      <c r="TUX30" s="128">
        <f t="shared" si="222"/>
        <v>0</v>
      </c>
      <c r="TUY30" s="128">
        <f t="shared" si="222"/>
        <v>0</v>
      </c>
      <c r="TUZ30" s="128">
        <f t="shared" si="222"/>
        <v>0</v>
      </c>
      <c r="TVA30" s="128">
        <f t="shared" si="222"/>
        <v>0</v>
      </c>
      <c r="TVB30" s="128">
        <f t="shared" si="222"/>
        <v>0</v>
      </c>
      <c r="TVC30" s="128">
        <f t="shared" si="222"/>
        <v>0</v>
      </c>
      <c r="TVD30" s="128">
        <f t="shared" si="222"/>
        <v>0</v>
      </c>
      <c r="TVE30" s="128">
        <f t="shared" si="222"/>
        <v>0</v>
      </c>
      <c r="TVF30" s="128">
        <f t="shared" si="222"/>
        <v>0</v>
      </c>
      <c r="TVG30" s="128">
        <f t="shared" si="222"/>
        <v>0</v>
      </c>
      <c r="TVH30" s="128">
        <f t="shared" si="222"/>
        <v>0</v>
      </c>
      <c r="TVI30" s="128">
        <f t="shared" si="222"/>
        <v>0</v>
      </c>
      <c r="TVJ30" s="128">
        <f t="shared" si="222"/>
        <v>0</v>
      </c>
      <c r="TVK30" s="128">
        <f t="shared" si="222"/>
        <v>0</v>
      </c>
      <c r="TVL30" s="128">
        <f t="shared" si="222"/>
        <v>0</v>
      </c>
      <c r="TVM30" s="128">
        <f t="shared" si="222"/>
        <v>0</v>
      </c>
      <c r="TVN30" s="128">
        <f t="shared" si="222"/>
        <v>0</v>
      </c>
      <c r="TVO30" s="128">
        <f t="shared" si="222"/>
        <v>0</v>
      </c>
      <c r="TVP30" s="128">
        <f t="shared" si="222"/>
        <v>0</v>
      </c>
      <c r="TVQ30" s="128">
        <f t="shared" si="222"/>
        <v>0</v>
      </c>
      <c r="TVR30" s="128">
        <f t="shared" si="222"/>
        <v>0</v>
      </c>
      <c r="TVS30" s="128">
        <f t="shared" si="222"/>
        <v>0</v>
      </c>
      <c r="TVT30" s="128">
        <f t="shared" si="222"/>
        <v>0</v>
      </c>
      <c r="TVU30" s="128">
        <f t="shared" si="222"/>
        <v>0</v>
      </c>
      <c r="TVV30" s="128">
        <f t="shared" si="222"/>
        <v>0</v>
      </c>
      <c r="TVW30" s="128">
        <f t="shared" si="222"/>
        <v>0</v>
      </c>
      <c r="TVX30" s="128">
        <f t="shared" si="222"/>
        <v>0</v>
      </c>
      <c r="TVY30" s="128">
        <f t="shared" si="222"/>
        <v>0</v>
      </c>
      <c r="TVZ30" s="128">
        <f t="shared" si="222"/>
        <v>0</v>
      </c>
      <c r="TWA30" s="128">
        <f t="shared" si="222"/>
        <v>0</v>
      </c>
      <c r="TWB30" s="128">
        <f t="shared" si="222"/>
        <v>0</v>
      </c>
      <c r="TWC30" s="128">
        <f t="shared" si="222"/>
        <v>0</v>
      </c>
      <c r="TWD30" s="128">
        <f t="shared" si="222"/>
        <v>0</v>
      </c>
      <c r="TWE30" s="128">
        <f t="shared" si="222"/>
        <v>0</v>
      </c>
      <c r="TWF30" s="128">
        <f t="shared" si="222"/>
        <v>0</v>
      </c>
      <c r="TWG30" s="128">
        <f t="shared" si="222"/>
        <v>0</v>
      </c>
      <c r="TWH30" s="128">
        <f t="shared" si="222"/>
        <v>0</v>
      </c>
      <c r="TWI30" s="128">
        <f t="shared" si="222"/>
        <v>0</v>
      </c>
      <c r="TWJ30" s="128">
        <f t="shared" si="222"/>
        <v>0</v>
      </c>
      <c r="TWK30" s="128">
        <f t="shared" si="222"/>
        <v>0</v>
      </c>
      <c r="TWL30" s="128">
        <f t="shared" si="222"/>
        <v>0</v>
      </c>
      <c r="TWM30" s="128">
        <f t="shared" si="222"/>
        <v>0</v>
      </c>
      <c r="TWN30" s="128">
        <f t="shared" si="222"/>
        <v>0</v>
      </c>
      <c r="TWO30" s="128">
        <f t="shared" si="222"/>
        <v>0</v>
      </c>
      <c r="TWP30" s="128">
        <f t="shared" si="222"/>
        <v>0</v>
      </c>
      <c r="TWQ30" s="128">
        <f t="shared" si="222"/>
        <v>0</v>
      </c>
      <c r="TWR30" s="128">
        <f t="shared" si="222"/>
        <v>0</v>
      </c>
      <c r="TWS30" s="128">
        <f t="shared" si="222"/>
        <v>0</v>
      </c>
      <c r="TWT30" s="128">
        <f t="shared" si="222"/>
        <v>0</v>
      </c>
      <c r="TWU30" s="128">
        <f t="shared" si="222"/>
        <v>0</v>
      </c>
      <c r="TWV30" s="128">
        <f t="shared" si="222"/>
        <v>0</v>
      </c>
      <c r="TWW30" s="128">
        <f t="shared" si="222"/>
        <v>0</v>
      </c>
      <c r="TWX30" s="128">
        <f t="shared" si="222"/>
        <v>0</v>
      </c>
      <c r="TWY30" s="128">
        <f t="shared" si="222"/>
        <v>0</v>
      </c>
      <c r="TWZ30" s="128">
        <f t="shared" si="222"/>
        <v>0</v>
      </c>
      <c r="TXA30" s="128">
        <f t="shared" si="222"/>
        <v>0</v>
      </c>
      <c r="TXB30" s="128">
        <f t="shared" si="222"/>
        <v>0</v>
      </c>
      <c r="TXC30" s="128">
        <f t="shared" ref="TXC30:TZN30" si="223">SUM(TXC10:TXC29)</f>
        <v>0</v>
      </c>
      <c r="TXD30" s="128">
        <f t="shared" si="223"/>
        <v>0</v>
      </c>
      <c r="TXE30" s="128">
        <f t="shared" si="223"/>
        <v>0</v>
      </c>
      <c r="TXF30" s="128">
        <f t="shared" si="223"/>
        <v>0</v>
      </c>
      <c r="TXG30" s="128">
        <f t="shared" si="223"/>
        <v>0</v>
      </c>
      <c r="TXH30" s="128">
        <f t="shared" si="223"/>
        <v>0</v>
      </c>
      <c r="TXI30" s="128">
        <f t="shared" si="223"/>
        <v>0</v>
      </c>
      <c r="TXJ30" s="128">
        <f t="shared" si="223"/>
        <v>0</v>
      </c>
      <c r="TXK30" s="128">
        <f t="shared" si="223"/>
        <v>0</v>
      </c>
      <c r="TXL30" s="128">
        <f t="shared" si="223"/>
        <v>0</v>
      </c>
      <c r="TXM30" s="128">
        <f t="shared" si="223"/>
        <v>0</v>
      </c>
      <c r="TXN30" s="128">
        <f t="shared" si="223"/>
        <v>0</v>
      </c>
      <c r="TXO30" s="128">
        <f t="shared" si="223"/>
        <v>0</v>
      </c>
      <c r="TXP30" s="128">
        <f t="shared" si="223"/>
        <v>0</v>
      </c>
      <c r="TXQ30" s="128">
        <f t="shared" si="223"/>
        <v>0</v>
      </c>
      <c r="TXR30" s="128">
        <f t="shared" si="223"/>
        <v>0</v>
      </c>
      <c r="TXS30" s="128">
        <f t="shared" si="223"/>
        <v>0</v>
      </c>
      <c r="TXT30" s="128">
        <f t="shared" si="223"/>
        <v>0</v>
      </c>
      <c r="TXU30" s="128">
        <f t="shared" si="223"/>
        <v>0</v>
      </c>
      <c r="TXV30" s="128">
        <f t="shared" si="223"/>
        <v>0</v>
      </c>
      <c r="TXW30" s="128">
        <f t="shared" si="223"/>
        <v>0</v>
      </c>
      <c r="TXX30" s="128">
        <f t="shared" si="223"/>
        <v>0</v>
      </c>
      <c r="TXY30" s="128">
        <f t="shared" si="223"/>
        <v>0</v>
      </c>
      <c r="TXZ30" s="128">
        <f t="shared" si="223"/>
        <v>0</v>
      </c>
      <c r="TYA30" s="128">
        <f t="shared" si="223"/>
        <v>0</v>
      </c>
      <c r="TYB30" s="128">
        <f t="shared" si="223"/>
        <v>0</v>
      </c>
      <c r="TYC30" s="128">
        <f t="shared" si="223"/>
        <v>0</v>
      </c>
      <c r="TYD30" s="128">
        <f t="shared" si="223"/>
        <v>0</v>
      </c>
      <c r="TYE30" s="128">
        <f t="shared" si="223"/>
        <v>0</v>
      </c>
      <c r="TYF30" s="128">
        <f t="shared" si="223"/>
        <v>0</v>
      </c>
      <c r="TYG30" s="128">
        <f t="shared" si="223"/>
        <v>0</v>
      </c>
      <c r="TYH30" s="128">
        <f t="shared" si="223"/>
        <v>0</v>
      </c>
      <c r="TYI30" s="128">
        <f t="shared" si="223"/>
        <v>0</v>
      </c>
      <c r="TYJ30" s="128">
        <f t="shared" si="223"/>
        <v>0</v>
      </c>
      <c r="TYK30" s="128">
        <f t="shared" si="223"/>
        <v>0</v>
      </c>
      <c r="TYL30" s="128">
        <f t="shared" si="223"/>
        <v>0</v>
      </c>
      <c r="TYM30" s="128">
        <f t="shared" si="223"/>
        <v>0</v>
      </c>
      <c r="TYN30" s="128">
        <f t="shared" si="223"/>
        <v>0</v>
      </c>
      <c r="TYO30" s="128">
        <f t="shared" si="223"/>
        <v>0</v>
      </c>
      <c r="TYP30" s="128">
        <f t="shared" si="223"/>
        <v>0</v>
      </c>
      <c r="TYQ30" s="128">
        <f t="shared" si="223"/>
        <v>0</v>
      </c>
      <c r="TYR30" s="128">
        <f t="shared" si="223"/>
        <v>0</v>
      </c>
      <c r="TYS30" s="128">
        <f t="shared" si="223"/>
        <v>0</v>
      </c>
      <c r="TYT30" s="128">
        <f t="shared" si="223"/>
        <v>0</v>
      </c>
      <c r="TYU30" s="128">
        <f t="shared" si="223"/>
        <v>0</v>
      </c>
      <c r="TYV30" s="128">
        <f t="shared" si="223"/>
        <v>0</v>
      </c>
      <c r="TYW30" s="128">
        <f t="shared" si="223"/>
        <v>0</v>
      </c>
      <c r="TYX30" s="128">
        <f t="shared" si="223"/>
        <v>0</v>
      </c>
      <c r="TYY30" s="128">
        <f t="shared" si="223"/>
        <v>0</v>
      </c>
      <c r="TYZ30" s="128">
        <f t="shared" si="223"/>
        <v>0</v>
      </c>
      <c r="TZA30" s="128">
        <f t="shared" si="223"/>
        <v>0</v>
      </c>
      <c r="TZB30" s="128">
        <f t="shared" si="223"/>
        <v>0</v>
      </c>
      <c r="TZC30" s="128">
        <f t="shared" si="223"/>
        <v>0</v>
      </c>
      <c r="TZD30" s="128">
        <f t="shared" si="223"/>
        <v>0</v>
      </c>
      <c r="TZE30" s="128">
        <f t="shared" si="223"/>
        <v>0</v>
      </c>
      <c r="TZF30" s="128">
        <f t="shared" si="223"/>
        <v>0</v>
      </c>
      <c r="TZG30" s="128">
        <f t="shared" si="223"/>
        <v>0</v>
      </c>
      <c r="TZH30" s="128">
        <f t="shared" si="223"/>
        <v>0</v>
      </c>
      <c r="TZI30" s="128">
        <f t="shared" si="223"/>
        <v>0</v>
      </c>
      <c r="TZJ30" s="128">
        <f t="shared" si="223"/>
        <v>0</v>
      </c>
      <c r="TZK30" s="128">
        <f t="shared" si="223"/>
        <v>0</v>
      </c>
      <c r="TZL30" s="128">
        <f t="shared" si="223"/>
        <v>0</v>
      </c>
      <c r="TZM30" s="128">
        <f t="shared" si="223"/>
        <v>0</v>
      </c>
      <c r="TZN30" s="128">
        <f t="shared" si="223"/>
        <v>0</v>
      </c>
      <c r="TZO30" s="128">
        <f t="shared" ref="TZO30:UBZ30" si="224">SUM(TZO10:TZO29)</f>
        <v>0</v>
      </c>
      <c r="TZP30" s="128">
        <f t="shared" si="224"/>
        <v>0</v>
      </c>
      <c r="TZQ30" s="128">
        <f t="shared" si="224"/>
        <v>0</v>
      </c>
      <c r="TZR30" s="128">
        <f t="shared" si="224"/>
        <v>0</v>
      </c>
      <c r="TZS30" s="128">
        <f t="shared" si="224"/>
        <v>0</v>
      </c>
      <c r="TZT30" s="128">
        <f t="shared" si="224"/>
        <v>0</v>
      </c>
      <c r="TZU30" s="128">
        <f t="shared" si="224"/>
        <v>0</v>
      </c>
      <c r="TZV30" s="128">
        <f t="shared" si="224"/>
        <v>0</v>
      </c>
      <c r="TZW30" s="128">
        <f t="shared" si="224"/>
        <v>0</v>
      </c>
      <c r="TZX30" s="128">
        <f t="shared" si="224"/>
        <v>0</v>
      </c>
      <c r="TZY30" s="128">
        <f t="shared" si="224"/>
        <v>0</v>
      </c>
      <c r="TZZ30" s="128">
        <f t="shared" si="224"/>
        <v>0</v>
      </c>
      <c r="UAA30" s="128">
        <f t="shared" si="224"/>
        <v>0</v>
      </c>
      <c r="UAB30" s="128">
        <f t="shared" si="224"/>
        <v>0</v>
      </c>
      <c r="UAC30" s="128">
        <f t="shared" si="224"/>
        <v>0</v>
      </c>
      <c r="UAD30" s="128">
        <f t="shared" si="224"/>
        <v>0</v>
      </c>
      <c r="UAE30" s="128">
        <f t="shared" si="224"/>
        <v>0</v>
      </c>
      <c r="UAF30" s="128">
        <f t="shared" si="224"/>
        <v>0</v>
      </c>
      <c r="UAG30" s="128">
        <f t="shared" si="224"/>
        <v>0</v>
      </c>
      <c r="UAH30" s="128">
        <f t="shared" si="224"/>
        <v>0</v>
      </c>
      <c r="UAI30" s="128">
        <f t="shared" si="224"/>
        <v>0</v>
      </c>
      <c r="UAJ30" s="128">
        <f t="shared" si="224"/>
        <v>0</v>
      </c>
      <c r="UAK30" s="128">
        <f t="shared" si="224"/>
        <v>0</v>
      </c>
      <c r="UAL30" s="128">
        <f t="shared" si="224"/>
        <v>0</v>
      </c>
      <c r="UAM30" s="128">
        <f t="shared" si="224"/>
        <v>0</v>
      </c>
      <c r="UAN30" s="128">
        <f t="shared" si="224"/>
        <v>0</v>
      </c>
      <c r="UAO30" s="128">
        <f t="shared" si="224"/>
        <v>0</v>
      </c>
      <c r="UAP30" s="128">
        <f t="shared" si="224"/>
        <v>0</v>
      </c>
      <c r="UAQ30" s="128">
        <f t="shared" si="224"/>
        <v>0</v>
      </c>
      <c r="UAR30" s="128">
        <f t="shared" si="224"/>
        <v>0</v>
      </c>
      <c r="UAS30" s="128">
        <f t="shared" si="224"/>
        <v>0</v>
      </c>
      <c r="UAT30" s="128">
        <f t="shared" si="224"/>
        <v>0</v>
      </c>
      <c r="UAU30" s="128">
        <f t="shared" si="224"/>
        <v>0</v>
      </c>
      <c r="UAV30" s="128">
        <f t="shared" si="224"/>
        <v>0</v>
      </c>
      <c r="UAW30" s="128">
        <f t="shared" si="224"/>
        <v>0</v>
      </c>
      <c r="UAX30" s="128">
        <f t="shared" si="224"/>
        <v>0</v>
      </c>
      <c r="UAY30" s="128">
        <f t="shared" si="224"/>
        <v>0</v>
      </c>
      <c r="UAZ30" s="128">
        <f t="shared" si="224"/>
        <v>0</v>
      </c>
      <c r="UBA30" s="128">
        <f t="shared" si="224"/>
        <v>0</v>
      </c>
      <c r="UBB30" s="128">
        <f t="shared" si="224"/>
        <v>0</v>
      </c>
      <c r="UBC30" s="128">
        <f t="shared" si="224"/>
        <v>0</v>
      </c>
      <c r="UBD30" s="128">
        <f t="shared" si="224"/>
        <v>0</v>
      </c>
      <c r="UBE30" s="128">
        <f t="shared" si="224"/>
        <v>0</v>
      </c>
      <c r="UBF30" s="128">
        <f t="shared" si="224"/>
        <v>0</v>
      </c>
      <c r="UBG30" s="128">
        <f t="shared" si="224"/>
        <v>0</v>
      </c>
      <c r="UBH30" s="128">
        <f t="shared" si="224"/>
        <v>0</v>
      </c>
      <c r="UBI30" s="128">
        <f t="shared" si="224"/>
        <v>0</v>
      </c>
      <c r="UBJ30" s="128">
        <f t="shared" si="224"/>
        <v>0</v>
      </c>
      <c r="UBK30" s="128">
        <f t="shared" si="224"/>
        <v>0</v>
      </c>
      <c r="UBL30" s="128">
        <f t="shared" si="224"/>
        <v>0</v>
      </c>
      <c r="UBM30" s="128">
        <f t="shared" si="224"/>
        <v>0</v>
      </c>
      <c r="UBN30" s="128">
        <f t="shared" si="224"/>
        <v>0</v>
      </c>
      <c r="UBO30" s="128">
        <f t="shared" si="224"/>
        <v>0</v>
      </c>
      <c r="UBP30" s="128">
        <f t="shared" si="224"/>
        <v>0</v>
      </c>
      <c r="UBQ30" s="128">
        <f t="shared" si="224"/>
        <v>0</v>
      </c>
      <c r="UBR30" s="128">
        <f t="shared" si="224"/>
        <v>0</v>
      </c>
      <c r="UBS30" s="128">
        <f t="shared" si="224"/>
        <v>0</v>
      </c>
      <c r="UBT30" s="128">
        <f t="shared" si="224"/>
        <v>0</v>
      </c>
      <c r="UBU30" s="128">
        <f t="shared" si="224"/>
        <v>0</v>
      </c>
      <c r="UBV30" s="128">
        <f t="shared" si="224"/>
        <v>0</v>
      </c>
      <c r="UBW30" s="128">
        <f t="shared" si="224"/>
        <v>0</v>
      </c>
      <c r="UBX30" s="128">
        <f t="shared" si="224"/>
        <v>0</v>
      </c>
      <c r="UBY30" s="128">
        <f t="shared" si="224"/>
        <v>0</v>
      </c>
      <c r="UBZ30" s="128">
        <f t="shared" si="224"/>
        <v>0</v>
      </c>
      <c r="UCA30" s="128">
        <f t="shared" ref="UCA30:UEL30" si="225">SUM(UCA10:UCA29)</f>
        <v>0</v>
      </c>
      <c r="UCB30" s="128">
        <f t="shared" si="225"/>
        <v>0</v>
      </c>
      <c r="UCC30" s="128">
        <f t="shared" si="225"/>
        <v>0</v>
      </c>
      <c r="UCD30" s="128">
        <f t="shared" si="225"/>
        <v>0</v>
      </c>
      <c r="UCE30" s="128">
        <f t="shared" si="225"/>
        <v>0</v>
      </c>
      <c r="UCF30" s="128">
        <f t="shared" si="225"/>
        <v>0</v>
      </c>
      <c r="UCG30" s="128">
        <f t="shared" si="225"/>
        <v>0</v>
      </c>
      <c r="UCH30" s="128">
        <f t="shared" si="225"/>
        <v>0</v>
      </c>
      <c r="UCI30" s="128">
        <f t="shared" si="225"/>
        <v>0</v>
      </c>
      <c r="UCJ30" s="128">
        <f t="shared" si="225"/>
        <v>0</v>
      </c>
      <c r="UCK30" s="128">
        <f t="shared" si="225"/>
        <v>0</v>
      </c>
      <c r="UCL30" s="128">
        <f t="shared" si="225"/>
        <v>0</v>
      </c>
      <c r="UCM30" s="128">
        <f t="shared" si="225"/>
        <v>0</v>
      </c>
      <c r="UCN30" s="128">
        <f t="shared" si="225"/>
        <v>0</v>
      </c>
      <c r="UCO30" s="128">
        <f t="shared" si="225"/>
        <v>0</v>
      </c>
      <c r="UCP30" s="128">
        <f t="shared" si="225"/>
        <v>0</v>
      </c>
      <c r="UCQ30" s="128">
        <f t="shared" si="225"/>
        <v>0</v>
      </c>
      <c r="UCR30" s="128">
        <f t="shared" si="225"/>
        <v>0</v>
      </c>
      <c r="UCS30" s="128">
        <f t="shared" si="225"/>
        <v>0</v>
      </c>
      <c r="UCT30" s="128">
        <f t="shared" si="225"/>
        <v>0</v>
      </c>
      <c r="UCU30" s="128">
        <f t="shared" si="225"/>
        <v>0</v>
      </c>
      <c r="UCV30" s="128">
        <f t="shared" si="225"/>
        <v>0</v>
      </c>
      <c r="UCW30" s="128">
        <f t="shared" si="225"/>
        <v>0</v>
      </c>
      <c r="UCX30" s="128">
        <f t="shared" si="225"/>
        <v>0</v>
      </c>
      <c r="UCY30" s="128">
        <f t="shared" si="225"/>
        <v>0</v>
      </c>
      <c r="UCZ30" s="128">
        <f t="shared" si="225"/>
        <v>0</v>
      </c>
      <c r="UDA30" s="128">
        <f t="shared" si="225"/>
        <v>0</v>
      </c>
      <c r="UDB30" s="128">
        <f t="shared" si="225"/>
        <v>0</v>
      </c>
      <c r="UDC30" s="128">
        <f t="shared" si="225"/>
        <v>0</v>
      </c>
      <c r="UDD30" s="128">
        <f t="shared" si="225"/>
        <v>0</v>
      </c>
      <c r="UDE30" s="128">
        <f t="shared" si="225"/>
        <v>0</v>
      </c>
      <c r="UDF30" s="128">
        <f t="shared" si="225"/>
        <v>0</v>
      </c>
      <c r="UDG30" s="128">
        <f t="shared" si="225"/>
        <v>0</v>
      </c>
      <c r="UDH30" s="128">
        <f t="shared" si="225"/>
        <v>0</v>
      </c>
      <c r="UDI30" s="128">
        <f t="shared" si="225"/>
        <v>0</v>
      </c>
      <c r="UDJ30" s="128">
        <f t="shared" si="225"/>
        <v>0</v>
      </c>
      <c r="UDK30" s="128">
        <f t="shared" si="225"/>
        <v>0</v>
      </c>
      <c r="UDL30" s="128">
        <f t="shared" si="225"/>
        <v>0</v>
      </c>
      <c r="UDM30" s="128">
        <f t="shared" si="225"/>
        <v>0</v>
      </c>
      <c r="UDN30" s="128">
        <f t="shared" si="225"/>
        <v>0</v>
      </c>
      <c r="UDO30" s="128">
        <f t="shared" si="225"/>
        <v>0</v>
      </c>
      <c r="UDP30" s="128">
        <f t="shared" si="225"/>
        <v>0</v>
      </c>
      <c r="UDQ30" s="128">
        <f t="shared" si="225"/>
        <v>0</v>
      </c>
      <c r="UDR30" s="128">
        <f t="shared" si="225"/>
        <v>0</v>
      </c>
      <c r="UDS30" s="128">
        <f t="shared" si="225"/>
        <v>0</v>
      </c>
      <c r="UDT30" s="128">
        <f t="shared" si="225"/>
        <v>0</v>
      </c>
      <c r="UDU30" s="128">
        <f t="shared" si="225"/>
        <v>0</v>
      </c>
      <c r="UDV30" s="128">
        <f t="shared" si="225"/>
        <v>0</v>
      </c>
      <c r="UDW30" s="128">
        <f t="shared" si="225"/>
        <v>0</v>
      </c>
      <c r="UDX30" s="128">
        <f t="shared" si="225"/>
        <v>0</v>
      </c>
      <c r="UDY30" s="128">
        <f t="shared" si="225"/>
        <v>0</v>
      </c>
      <c r="UDZ30" s="128">
        <f t="shared" si="225"/>
        <v>0</v>
      </c>
      <c r="UEA30" s="128">
        <f t="shared" si="225"/>
        <v>0</v>
      </c>
      <c r="UEB30" s="128">
        <f t="shared" si="225"/>
        <v>0</v>
      </c>
      <c r="UEC30" s="128">
        <f t="shared" si="225"/>
        <v>0</v>
      </c>
      <c r="UED30" s="128">
        <f t="shared" si="225"/>
        <v>0</v>
      </c>
      <c r="UEE30" s="128">
        <f t="shared" si="225"/>
        <v>0</v>
      </c>
      <c r="UEF30" s="128">
        <f t="shared" si="225"/>
        <v>0</v>
      </c>
      <c r="UEG30" s="128">
        <f t="shared" si="225"/>
        <v>0</v>
      </c>
      <c r="UEH30" s="128">
        <f t="shared" si="225"/>
        <v>0</v>
      </c>
      <c r="UEI30" s="128">
        <f t="shared" si="225"/>
        <v>0</v>
      </c>
      <c r="UEJ30" s="128">
        <f t="shared" si="225"/>
        <v>0</v>
      </c>
      <c r="UEK30" s="128">
        <f t="shared" si="225"/>
        <v>0</v>
      </c>
      <c r="UEL30" s="128">
        <f t="shared" si="225"/>
        <v>0</v>
      </c>
      <c r="UEM30" s="128">
        <f t="shared" ref="UEM30:UGX30" si="226">SUM(UEM10:UEM29)</f>
        <v>0</v>
      </c>
      <c r="UEN30" s="128">
        <f t="shared" si="226"/>
        <v>0</v>
      </c>
      <c r="UEO30" s="128">
        <f t="shared" si="226"/>
        <v>0</v>
      </c>
      <c r="UEP30" s="128">
        <f t="shared" si="226"/>
        <v>0</v>
      </c>
      <c r="UEQ30" s="128">
        <f t="shared" si="226"/>
        <v>0</v>
      </c>
      <c r="UER30" s="128">
        <f t="shared" si="226"/>
        <v>0</v>
      </c>
      <c r="UES30" s="128">
        <f t="shared" si="226"/>
        <v>0</v>
      </c>
      <c r="UET30" s="128">
        <f t="shared" si="226"/>
        <v>0</v>
      </c>
      <c r="UEU30" s="128">
        <f t="shared" si="226"/>
        <v>0</v>
      </c>
      <c r="UEV30" s="128">
        <f t="shared" si="226"/>
        <v>0</v>
      </c>
      <c r="UEW30" s="128">
        <f t="shared" si="226"/>
        <v>0</v>
      </c>
      <c r="UEX30" s="128">
        <f t="shared" si="226"/>
        <v>0</v>
      </c>
      <c r="UEY30" s="128">
        <f t="shared" si="226"/>
        <v>0</v>
      </c>
      <c r="UEZ30" s="128">
        <f t="shared" si="226"/>
        <v>0</v>
      </c>
      <c r="UFA30" s="128">
        <f t="shared" si="226"/>
        <v>0</v>
      </c>
      <c r="UFB30" s="128">
        <f t="shared" si="226"/>
        <v>0</v>
      </c>
      <c r="UFC30" s="128">
        <f t="shared" si="226"/>
        <v>0</v>
      </c>
      <c r="UFD30" s="128">
        <f t="shared" si="226"/>
        <v>0</v>
      </c>
      <c r="UFE30" s="128">
        <f t="shared" si="226"/>
        <v>0</v>
      </c>
      <c r="UFF30" s="128">
        <f t="shared" si="226"/>
        <v>0</v>
      </c>
      <c r="UFG30" s="128">
        <f t="shared" si="226"/>
        <v>0</v>
      </c>
      <c r="UFH30" s="128">
        <f t="shared" si="226"/>
        <v>0</v>
      </c>
      <c r="UFI30" s="128">
        <f t="shared" si="226"/>
        <v>0</v>
      </c>
      <c r="UFJ30" s="128">
        <f t="shared" si="226"/>
        <v>0</v>
      </c>
      <c r="UFK30" s="128">
        <f t="shared" si="226"/>
        <v>0</v>
      </c>
      <c r="UFL30" s="128">
        <f t="shared" si="226"/>
        <v>0</v>
      </c>
      <c r="UFM30" s="128">
        <f t="shared" si="226"/>
        <v>0</v>
      </c>
      <c r="UFN30" s="128">
        <f t="shared" si="226"/>
        <v>0</v>
      </c>
      <c r="UFO30" s="128">
        <f t="shared" si="226"/>
        <v>0</v>
      </c>
      <c r="UFP30" s="128">
        <f t="shared" si="226"/>
        <v>0</v>
      </c>
      <c r="UFQ30" s="128">
        <f t="shared" si="226"/>
        <v>0</v>
      </c>
      <c r="UFR30" s="128">
        <f t="shared" si="226"/>
        <v>0</v>
      </c>
      <c r="UFS30" s="128">
        <f t="shared" si="226"/>
        <v>0</v>
      </c>
      <c r="UFT30" s="128">
        <f t="shared" si="226"/>
        <v>0</v>
      </c>
      <c r="UFU30" s="128">
        <f t="shared" si="226"/>
        <v>0</v>
      </c>
      <c r="UFV30" s="128">
        <f t="shared" si="226"/>
        <v>0</v>
      </c>
      <c r="UFW30" s="128">
        <f t="shared" si="226"/>
        <v>0</v>
      </c>
      <c r="UFX30" s="128">
        <f t="shared" si="226"/>
        <v>0</v>
      </c>
      <c r="UFY30" s="128">
        <f t="shared" si="226"/>
        <v>0</v>
      </c>
      <c r="UFZ30" s="128">
        <f t="shared" si="226"/>
        <v>0</v>
      </c>
      <c r="UGA30" s="128">
        <f t="shared" si="226"/>
        <v>0</v>
      </c>
      <c r="UGB30" s="128">
        <f t="shared" si="226"/>
        <v>0</v>
      </c>
      <c r="UGC30" s="128">
        <f t="shared" si="226"/>
        <v>0</v>
      </c>
      <c r="UGD30" s="128">
        <f t="shared" si="226"/>
        <v>0</v>
      </c>
      <c r="UGE30" s="128">
        <f t="shared" si="226"/>
        <v>0</v>
      </c>
      <c r="UGF30" s="128">
        <f t="shared" si="226"/>
        <v>0</v>
      </c>
      <c r="UGG30" s="128">
        <f t="shared" si="226"/>
        <v>0</v>
      </c>
      <c r="UGH30" s="128">
        <f t="shared" si="226"/>
        <v>0</v>
      </c>
      <c r="UGI30" s="128">
        <f t="shared" si="226"/>
        <v>0</v>
      </c>
      <c r="UGJ30" s="128">
        <f t="shared" si="226"/>
        <v>0</v>
      </c>
      <c r="UGK30" s="128">
        <f t="shared" si="226"/>
        <v>0</v>
      </c>
      <c r="UGL30" s="128">
        <f t="shared" si="226"/>
        <v>0</v>
      </c>
      <c r="UGM30" s="128">
        <f t="shared" si="226"/>
        <v>0</v>
      </c>
      <c r="UGN30" s="128">
        <f t="shared" si="226"/>
        <v>0</v>
      </c>
      <c r="UGO30" s="128">
        <f t="shared" si="226"/>
        <v>0</v>
      </c>
      <c r="UGP30" s="128">
        <f t="shared" si="226"/>
        <v>0</v>
      </c>
      <c r="UGQ30" s="128">
        <f t="shared" si="226"/>
        <v>0</v>
      </c>
      <c r="UGR30" s="128">
        <f t="shared" si="226"/>
        <v>0</v>
      </c>
      <c r="UGS30" s="128">
        <f t="shared" si="226"/>
        <v>0</v>
      </c>
      <c r="UGT30" s="128">
        <f t="shared" si="226"/>
        <v>0</v>
      </c>
      <c r="UGU30" s="128">
        <f t="shared" si="226"/>
        <v>0</v>
      </c>
      <c r="UGV30" s="128">
        <f t="shared" si="226"/>
        <v>0</v>
      </c>
      <c r="UGW30" s="128">
        <f t="shared" si="226"/>
        <v>0</v>
      </c>
      <c r="UGX30" s="128">
        <f t="shared" si="226"/>
        <v>0</v>
      </c>
      <c r="UGY30" s="128">
        <f t="shared" ref="UGY30:UJJ30" si="227">SUM(UGY10:UGY29)</f>
        <v>0</v>
      </c>
      <c r="UGZ30" s="128">
        <f t="shared" si="227"/>
        <v>0</v>
      </c>
      <c r="UHA30" s="128">
        <f t="shared" si="227"/>
        <v>0</v>
      </c>
      <c r="UHB30" s="128">
        <f t="shared" si="227"/>
        <v>0</v>
      </c>
      <c r="UHC30" s="128">
        <f t="shared" si="227"/>
        <v>0</v>
      </c>
      <c r="UHD30" s="128">
        <f t="shared" si="227"/>
        <v>0</v>
      </c>
      <c r="UHE30" s="128">
        <f t="shared" si="227"/>
        <v>0</v>
      </c>
      <c r="UHF30" s="128">
        <f t="shared" si="227"/>
        <v>0</v>
      </c>
      <c r="UHG30" s="128">
        <f t="shared" si="227"/>
        <v>0</v>
      </c>
      <c r="UHH30" s="128">
        <f t="shared" si="227"/>
        <v>0</v>
      </c>
      <c r="UHI30" s="128">
        <f t="shared" si="227"/>
        <v>0</v>
      </c>
      <c r="UHJ30" s="128">
        <f t="shared" si="227"/>
        <v>0</v>
      </c>
      <c r="UHK30" s="128">
        <f t="shared" si="227"/>
        <v>0</v>
      </c>
      <c r="UHL30" s="128">
        <f t="shared" si="227"/>
        <v>0</v>
      </c>
      <c r="UHM30" s="128">
        <f t="shared" si="227"/>
        <v>0</v>
      </c>
      <c r="UHN30" s="128">
        <f t="shared" si="227"/>
        <v>0</v>
      </c>
      <c r="UHO30" s="128">
        <f t="shared" si="227"/>
        <v>0</v>
      </c>
      <c r="UHP30" s="128">
        <f t="shared" si="227"/>
        <v>0</v>
      </c>
      <c r="UHQ30" s="128">
        <f t="shared" si="227"/>
        <v>0</v>
      </c>
      <c r="UHR30" s="128">
        <f t="shared" si="227"/>
        <v>0</v>
      </c>
      <c r="UHS30" s="128">
        <f t="shared" si="227"/>
        <v>0</v>
      </c>
      <c r="UHT30" s="128">
        <f t="shared" si="227"/>
        <v>0</v>
      </c>
      <c r="UHU30" s="128">
        <f t="shared" si="227"/>
        <v>0</v>
      </c>
      <c r="UHV30" s="128">
        <f t="shared" si="227"/>
        <v>0</v>
      </c>
      <c r="UHW30" s="128">
        <f t="shared" si="227"/>
        <v>0</v>
      </c>
      <c r="UHX30" s="128">
        <f t="shared" si="227"/>
        <v>0</v>
      </c>
      <c r="UHY30" s="128">
        <f t="shared" si="227"/>
        <v>0</v>
      </c>
      <c r="UHZ30" s="128">
        <f t="shared" si="227"/>
        <v>0</v>
      </c>
      <c r="UIA30" s="128">
        <f t="shared" si="227"/>
        <v>0</v>
      </c>
      <c r="UIB30" s="128">
        <f t="shared" si="227"/>
        <v>0</v>
      </c>
      <c r="UIC30" s="128">
        <f t="shared" si="227"/>
        <v>0</v>
      </c>
      <c r="UID30" s="128">
        <f t="shared" si="227"/>
        <v>0</v>
      </c>
      <c r="UIE30" s="128">
        <f t="shared" si="227"/>
        <v>0</v>
      </c>
      <c r="UIF30" s="128">
        <f t="shared" si="227"/>
        <v>0</v>
      </c>
      <c r="UIG30" s="128">
        <f t="shared" si="227"/>
        <v>0</v>
      </c>
      <c r="UIH30" s="128">
        <f t="shared" si="227"/>
        <v>0</v>
      </c>
      <c r="UII30" s="128">
        <f t="shared" si="227"/>
        <v>0</v>
      </c>
      <c r="UIJ30" s="128">
        <f t="shared" si="227"/>
        <v>0</v>
      </c>
      <c r="UIK30" s="128">
        <f t="shared" si="227"/>
        <v>0</v>
      </c>
      <c r="UIL30" s="128">
        <f t="shared" si="227"/>
        <v>0</v>
      </c>
      <c r="UIM30" s="128">
        <f t="shared" si="227"/>
        <v>0</v>
      </c>
      <c r="UIN30" s="128">
        <f t="shared" si="227"/>
        <v>0</v>
      </c>
      <c r="UIO30" s="128">
        <f t="shared" si="227"/>
        <v>0</v>
      </c>
      <c r="UIP30" s="128">
        <f t="shared" si="227"/>
        <v>0</v>
      </c>
      <c r="UIQ30" s="128">
        <f t="shared" si="227"/>
        <v>0</v>
      </c>
      <c r="UIR30" s="128">
        <f t="shared" si="227"/>
        <v>0</v>
      </c>
      <c r="UIS30" s="128">
        <f t="shared" si="227"/>
        <v>0</v>
      </c>
      <c r="UIT30" s="128">
        <f t="shared" si="227"/>
        <v>0</v>
      </c>
      <c r="UIU30" s="128">
        <f t="shared" si="227"/>
        <v>0</v>
      </c>
      <c r="UIV30" s="128">
        <f t="shared" si="227"/>
        <v>0</v>
      </c>
      <c r="UIW30" s="128">
        <f t="shared" si="227"/>
        <v>0</v>
      </c>
      <c r="UIX30" s="128">
        <f t="shared" si="227"/>
        <v>0</v>
      </c>
      <c r="UIY30" s="128">
        <f t="shared" si="227"/>
        <v>0</v>
      </c>
      <c r="UIZ30" s="128">
        <f t="shared" si="227"/>
        <v>0</v>
      </c>
      <c r="UJA30" s="128">
        <f t="shared" si="227"/>
        <v>0</v>
      </c>
      <c r="UJB30" s="128">
        <f t="shared" si="227"/>
        <v>0</v>
      </c>
      <c r="UJC30" s="128">
        <f t="shared" si="227"/>
        <v>0</v>
      </c>
      <c r="UJD30" s="128">
        <f t="shared" si="227"/>
        <v>0</v>
      </c>
      <c r="UJE30" s="128">
        <f t="shared" si="227"/>
        <v>0</v>
      </c>
      <c r="UJF30" s="128">
        <f t="shared" si="227"/>
        <v>0</v>
      </c>
      <c r="UJG30" s="128">
        <f t="shared" si="227"/>
        <v>0</v>
      </c>
      <c r="UJH30" s="128">
        <f t="shared" si="227"/>
        <v>0</v>
      </c>
      <c r="UJI30" s="128">
        <f t="shared" si="227"/>
        <v>0</v>
      </c>
      <c r="UJJ30" s="128">
        <f t="shared" si="227"/>
        <v>0</v>
      </c>
      <c r="UJK30" s="128">
        <f t="shared" ref="UJK30:ULV30" si="228">SUM(UJK10:UJK29)</f>
        <v>0</v>
      </c>
      <c r="UJL30" s="128">
        <f t="shared" si="228"/>
        <v>0</v>
      </c>
      <c r="UJM30" s="128">
        <f t="shared" si="228"/>
        <v>0</v>
      </c>
      <c r="UJN30" s="128">
        <f t="shared" si="228"/>
        <v>0</v>
      </c>
      <c r="UJO30" s="128">
        <f t="shared" si="228"/>
        <v>0</v>
      </c>
      <c r="UJP30" s="128">
        <f t="shared" si="228"/>
        <v>0</v>
      </c>
      <c r="UJQ30" s="128">
        <f t="shared" si="228"/>
        <v>0</v>
      </c>
      <c r="UJR30" s="128">
        <f t="shared" si="228"/>
        <v>0</v>
      </c>
      <c r="UJS30" s="128">
        <f t="shared" si="228"/>
        <v>0</v>
      </c>
      <c r="UJT30" s="128">
        <f t="shared" si="228"/>
        <v>0</v>
      </c>
      <c r="UJU30" s="128">
        <f t="shared" si="228"/>
        <v>0</v>
      </c>
      <c r="UJV30" s="128">
        <f t="shared" si="228"/>
        <v>0</v>
      </c>
      <c r="UJW30" s="128">
        <f t="shared" si="228"/>
        <v>0</v>
      </c>
      <c r="UJX30" s="128">
        <f t="shared" si="228"/>
        <v>0</v>
      </c>
      <c r="UJY30" s="128">
        <f t="shared" si="228"/>
        <v>0</v>
      </c>
      <c r="UJZ30" s="128">
        <f t="shared" si="228"/>
        <v>0</v>
      </c>
      <c r="UKA30" s="128">
        <f t="shared" si="228"/>
        <v>0</v>
      </c>
      <c r="UKB30" s="128">
        <f t="shared" si="228"/>
        <v>0</v>
      </c>
      <c r="UKC30" s="128">
        <f t="shared" si="228"/>
        <v>0</v>
      </c>
      <c r="UKD30" s="128">
        <f t="shared" si="228"/>
        <v>0</v>
      </c>
      <c r="UKE30" s="128">
        <f t="shared" si="228"/>
        <v>0</v>
      </c>
      <c r="UKF30" s="128">
        <f t="shared" si="228"/>
        <v>0</v>
      </c>
      <c r="UKG30" s="128">
        <f t="shared" si="228"/>
        <v>0</v>
      </c>
      <c r="UKH30" s="128">
        <f t="shared" si="228"/>
        <v>0</v>
      </c>
      <c r="UKI30" s="128">
        <f t="shared" si="228"/>
        <v>0</v>
      </c>
      <c r="UKJ30" s="128">
        <f t="shared" si="228"/>
        <v>0</v>
      </c>
      <c r="UKK30" s="128">
        <f t="shared" si="228"/>
        <v>0</v>
      </c>
      <c r="UKL30" s="128">
        <f t="shared" si="228"/>
        <v>0</v>
      </c>
      <c r="UKM30" s="128">
        <f t="shared" si="228"/>
        <v>0</v>
      </c>
      <c r="UKN30" s="128">
        <f t="shared" si="228"/>
        <v>0</v>
      </c>
      <c r="UKO30" s="128">
        <f t="shared" si="228"/>
        <v>0</v>
      </c>
      <c r="UKP30" s="128">
        <f t="shared" si="228"/>
        <v>0</v>
      </c>
      <c r="UKQ30" s="128">
        <f t="shared" si="228"/>
        <v>0</v>
      </c>
      <c r="UKR30" s="128">
        <f t="shared" si="228"/>
        <v>0</v>
      </c>
      <c r="UKS30" s="128">
        <f t="shared" si="228"/>
        <v>0</v>
      </c>
      <c r="UKT30" s="128">
        <f t="shared" si="228"/>
        <v>0</v>
      </c>
      <c r="UKU30" s="128">
        <f t="shared" si="228"/>
        <v>0</v>
      </c>
      <c r="UKV30" s="128">
        <f t="shared" si="228"/>
        <v>0</v>
      </c>
      <c r="UKW30" s="128">
        <f t="shared" si="228"/>
        <v>0</v>
      </c>
      <c r="UKX30" s="128">
        <f t="shared" si="228"/>
        <v>0</v>
      </c>
      <c r="UKY30" s="128">
        <f t="shared" si="228"/>
        <v>0</v>
      </c>
      <c r="UKZ30" s="128">
        <f t="shared" si="228"/>
        <v>0</v>
      </c>
      <c r="ULA30" s="128">
        <f t="shared" si="228"/>
        <v>0</v>
      </c>
      <c r="ULB30" s="128">
        <f t="shared" si="228"/>
        <v>0</v>
      </c>
      <c r="ULC30" s="128">
        <f t="shared" si="228"/>
        <v>0</v>
      </c>
      <c r="ULD30" s="128">
        <f t="shared" si="228"/>
        <v>0</v>
      </c>
      <c r="ULE30" s="128">
        <f t="shared" si="228"/>
        <v>0</v>
      </c>
      <c r="ULF30" s="128">
        <f t="shared" si="228"/>
        <v>0</v>
      </c>
      <c r="ULG30" s="128">
        <f t="shared" si="228"/>
        <v>0</v>
      </c>
      <c r="ULH30" s="128">
        <f t="shared" si="228"/>
        <v>0</v>
      </c>
      <c r="ULI30" s="128">
        <f t="shared" si="228"/>
        <v>0</v>
      </c>
      <c r="ULJ30" s="128">
        <f t="shared" si="228"/>
        <v>0</v>
      </c>
      <c r="ULK30" s="128">
        <f t="shared" si="228"/>
        <v>0</v>
      </c>
      <c r="ULL30" s="128">
        <f t="shared" si="228"/>
        <v>0</v>
      </c>
      <c r="ULM30" s="128">
        <f t="shared" si="228"/>
        <v>0</v>
      </c>
      <c r="ULN30" s="128">
        <f t="shared" si="228"/>
        <v>0</v>
      </c>
      <c r="ULO30" s="128">
        <f t="shared" si="228"/>
        <v>0</v>
      </c>
      <c r="ULP30" s="128">
        <f t="shared" si="228"/>
        <v>0</v>
      </c>
      <c r="ULQ30" s="128">
        <f t="shared" si="228"/>
        <v>0</v>
      </c>
      <c r="ULR30" s="128">
        <f t="shared" si="228"/>
        <v>0</v>
      </c>
      <c r="ULS30" s="128">
        <f t="shared" si="228"/>
        <v>0</v>
      </c>
      <c r="ULT30" s="128">
        <f t="shared" si="228"/>
        <v>0</v>
      </c>
      <c r="ULU30" s="128">
        <f t="shared" si="228"/>
        <v>0</v>
      </c>
      <c r="ULV30" s="128">
        <f t="shared" si="228"/>
        <v>0</v>
      </c>
      <c r="ULW30" s="128">
        <f t="shared" ref="ULW30:UOH30" si="229">SUM(ULW10:ULW29)</f>
        <v>0</v>
      </c>
      <c r="ULX30" s="128">
        <f t="shared" si="229"/>
        <v>0</v>
      </c>
      <c r="ULY30" s="128">
        <f t="shared" si="229"/>
        <v>0</v>
      </c>
      <c r="ULZ30" s="128">
        <f t="shared" si="229"/>
        <v>0</v>
      </c>
      <c r="UMA30" s="128">
        <f t="shared" si="229"/>
        <v>0</v>
      </c>
      <c r="UMB30" s="128">
        <f t="shared" si="229"/>
        <v>0</v>
      </c>
      <c r="UMC30" s="128">
        <f t="shared" si="229"/>
        <v>0</v>
      </c>
      <c r="UMD30" s="128">
        <f t="shared" si="229"/>
        <v>0</v>
      </c>
      <c r="UME30" s="128">
        <f t="shared" si="229"/>
        <v>0</v>
      </c>
      <c r="UMF30" s="128">
        <f t="shared" si="229"/>
        <v>0</v>
      </c>
      <c r="UMG30" s="128">
        <f t="shared" si="229"/>
        <v>0</v>
      </c>
      <c r="UMH30" s="128">
        <f t="shared" si="229"/>
        <v>0</v>
      </c>
      <c r="UMI30" s="128">
        <f t="shared" si="229"/>
        <v>0</v>
      </c>
      <c r="UMJ30" s="128">
        <f t="shared" si="229"/>
        <v>0</v>
      </c>
      <c r="UMK30" s="128">
        <f t="shared" si="229"/>
        <v>0</v>
      </c>
      <c r="UML30" s="128">
        <f t="shared" si="229"/>
        <v>0</v>
      </c>
      <c r="UMM30" s="128">
        <f t="shared" si="229"/>
        <v>0</v>
      </c>
      <c r="UMN30" s="128">
        <f t="shared" si="229"/>
        <v>0</v>
      </c>
      <c r="UMO30" s="128">
        <f t="shared" si="229"/>
        <v>0</v>
      </c>
      <c r="UMP30" s="128">
        <f t="shared" si="229"/>
        <v>0</v>
      </c>
      <c r="UMQ30" s="128">
        <f t="shared" si="229"/>
        <v>0</v>
      </c>
      <c r="UMR30" s="128">
        <f t="shared" si="229"/>
        <v>0</v>
      </c>
      <c r="UMS30" s="128">
        <f t="shared" si="229"/>
        <v>0</v>
      </c>
      <c r="UMT30" s="128">
        <f t="shared" si="229"/>
        <v>0</v>
      </c>
      <c r="UMU30" s="128">
        <f t="shared" si="229"/>
        <v>0</v>
      </c>
      <c r="UMV30" s="128">
        <f t="shared" si="229"/>
        <v>0</v>
      </c>
      <c r="UMW30" s="128">
        <f t="shared" si="229"/>
        <v>0</v>
      </c>
      <c r="UMX30" s="128">
        <f t="shared" si="229"/>
        <v>0</v>
      </c>
      <c r="UMY30" s="128">
        <f t="shared" si="229"/>
        <v>0</v>
      </c>
      <c r="UMZ30" s="128">
        <f t="shared" si="229"/>
        <v>0</v>
      </c>
      <c r="UNA30" s="128">
        <f t="shared" si="229"/>
        <v>0</v>
      </c>
      <c r="UNB30" s="128">
        <f t="shared" si="229"/>
        <v>0</v>
      </c>
      <c r="UNC30" s="128">
        <f t="shared" si="229"/>
        <v>0</v>
      </c>
      <c r="UND30" s="128">
        <f t="shared" si="229"/>
        <v>0</v>
      </c>
      <c r="UNE30" s="128">
        <f t="shared" si="229"/>
        <v>0</v>
      </c>
      <c r="UNF30" s="128">
        <f t="shared" si="229"/>
        <v>0</v>
      </c>
      <c r="UNG30" s="128">
        <f t="shared" si="229"/>
        <v>0</v>
      </c>
      <c r="UNH30" s="128">
        <f t="shared" si="229"/>
        <v>0</v>
      </c>
      <c r="UNI30" s="128">
        <f t="shared" si="229"/>
        <v>0</v>
      </c>
      <c r="UNJ30" s="128">
        <f t="shared" si="229"/>
        <v>0</v>
      </c>
      <c r="UNK30" s="128">
        <f t="shared" si="229"/>
        <v>0</v>
      </c>
      <c r="UNL30" s="128">
        <f t="shared" si="229"/>
        <v>0</v>
      </c>
      <c r="UNM30" s="128">
        <f t="shared" si="229"/>
        <v>0</v>
      </c>
      <c r="UNN30" s="128">
        <f t="shared" si="229"/>
        <v>0</v>
      </c>
      <c r="UNO30" s="128">
        <f t="shared" si="229"/>
        <v>0</v>
      </c>
      <c r="UNP30" s="128">
        <f t="shared" si="229"/>
        <v>0</v>
      </c>
      <c r="UNQ30" s="128">
        <f t="shared" si="229"/>
        <v>0</v>
      </c>
      <c r="UNR30" s="128">
        <f t="shared" si="229"/>
        <v>0</v>
      </c>
      <c r="UNS30" s="128">
        <f t="shared" si="229"/>
        <v>0</v>
      </c>
      <c r="UNT30" s="128">
        <f t="shared" si="229"/>
        <v>0</v>
      </c>
      <c r="UNU30" s="128">
        <f t="shared" si="229"/>
        <v>0</v>
      </c>
      <c r="UNV30" s="128">
        <f t="shared" si="229"/>
        <v>0</v>
      </c>
      <c r="UNW30" s="128">
        <f t="shared" si="229"/>
        <v>0</v>
      </c>
      <c r="UNX30" s="128">
        <f t="shared" si="229"/>
        <v>0</v>
      </c>
      <c r="UNY30" s="128">
        <f t="shared" si="229"/>
        <v>0</v>
      </c>
      <c r="UNZ30" s="128">
        <f t="shared" si="229"/>
        <v>0</v>
      </c>
      <c r="UOA30" s="128">
        <f t="shared" si="229"/>
        <v>0</v>
      </c>
      <c r="UOB30" s="128">
        <f t="shared" si="229"/>
        <v>0</v>
      </c>
      <c r="UOC30" s="128">
        <f t="shared" si="229"/>
        <v>0</v>
      </c>
      <c r="UOD30" s="128">
        <f t="shared" si="229"/>
        <v>0</v>
      </c>
      <c r="UOE30" s="128">
        <f t="shared" si="229"/>
        <v>0</v>
      </c>
      <c r="UOF30" s="128">
        <f t="shared" si="229"/>
        <v>0</v>
      </c>
      <c r="UOG30" s="128">
        <f t="shared" si="229"/>
        <v>0</v>
      </c>
      <c r="UOH30" s="128">
        <f t="shared" si="229"/>
        <v>0</v>
      </c>
      <c r="UOI30" s="128">
        <f t="shared" ref="UOI30:UQT30" si="230">SUM(UOI10:UOI29)</f>
        <v>0</v>
      </c>
      <c r="UOJ30" s="128">
        <f t="shared" si="230"/>
        <v>0</v>
      </c>
      <c r="UOK30" s="128">
        <f t="shared" si="230"/>
        <v>0</v>
      </c>
      <c r="UOL30" s="128">
        <f t="shared" si="230"/>
        <v>0</v>
      </c>
      <c r="UOM30" s="128">
        <f t="shared" si="230"/>
        <v>0</v>
      </c>
      <c r="UON30" s="128">
        <f t="shared" si="230"/>
        <v>0</v>
      </c>
      <c r="UOO30" s="128">
        <f t="shared" si="230"/>
        <v>0</v>
      </c>
      <c r="UOP30" s="128">
        <f t="shared" si="230"/>
        <v>0</v>
      </c>
      <c r="UOQ30" s="128">
        <f t="shared" si="230"/>
        <v>0</v>
      </c>
      <c r="UOR30" s="128">
        <f t="shared" si="230"/>
        <v>0</v>
      </c>
      <c r="UOS30" s="128">
        <f t="shared" si="230"/>
        <v>0</v>
      </c>
      <c r="UOT30" s="128">
        <f t="shared" si="230"/>
        <v>0</v>
      </c>
      <c r="UOU30" s="128">
        <f t="shared" si="230"/>
        <v>0</v>
      </c>
      <c r="UOV30" s="128">
        <f t="shared" si="230"/>
        <v>0</v>
      </c>
      <c r="UOW30" s="128">
        <f t="shared" si="230"/>
        <v>0</v>
      </c>
      <c r="UOX30" s="128">
        <f t="shared" si="230"/>
        <v>0</v>
      </c>
      <c r="UOY30" s="128">
        <f t="shared" si="230"/>
        <v>0</v>
      </c>
      <c r="UOZ30" s="128">
        <f t="shared" si="230"/>
        <v>0</v>
      </c>
      <c r="UPA30" s="128">
        <f t="shared" si="230"/>
        <v>0</v>
      </c>
      <c r="UPB30" s="128">
        <f t="shared" si="230"/>
        <v>0</v>
      </c>
      <c r="UPC30" s="128">
        <f t="shared" si="230"/>
        <v>0</v>
      </c>
      <c r="UPD30" s="128">
        <f t="shared" si="230"/>
        <v>0</v>
      </c>
      <c r="UPE30" s="128">
        <f t="shared" si="230"/>
        <v>0</v>
      </c>
      <c r="UPF30" s="128">
        <f t="shared" si="230"/>
        <v>0</v>
      </c>
      <c r="UPG30" s="128">
        <f t="shared" si="230"/>
        <v>0</v>
      </c>
      <c r="UPH30" s="128">
        <f t="shared" si="230"/>
        <v>0</v>
      </c>
      <c r="UPI30" s="128">
        <f t="shared" si="230"/>
        <v>0</v>
      </c>
      <c r="UPJ30" s="128">
        <f t="shared" si="230"/>
        <v>0</v>
      </c>
      <c r="UPK30" s="128">
        <f t="shared" si="230"/>
        <v>0</v>
      </c>
      <c r="UPL30" s="128">
        <f t="shared" si="230"/>
        <v>0</v>
      </c>
      <c r="UPM30" s="128">
        <f t="shared" si="230"/>
        <v>0</v>
      </c>
      <c r="UPN30" s="128">
        <f t="shared" si="230"/>
        <v>0</v>
      </c>
      <c r="UPO30" s="128">
        <f t="shared" si="230"/>
        <v>0</v>
      </c>
      <c r="UPP30" s="128">
        <f t="shared" si="230"/>
        <v>0</v>
      </c>
      <c r="UPQ30" s="128">
        <f t="shared" si="230"/>
        <v>0</v>
      </c>
      <c r="UPR30" s="128">
        <f t="shared" si="230"/>
        <v>0</v>
      </c>
      <c r="UPS30" s="128">
        <f t="shared" si="230"/>
        <v>0</v>
      </c>
      <c r="UPT30" s="128">
        <f t="shared" si="230"/>
        <v>0</v>
      </c>
      <c r="UPU30" s="128">
        <f t="shared" si="230"/>
        <v>0</v>
      </c>
      <c r="UPV30" s="128">
        <f t="shared" si="230"/>
        <v>0</v>
      </c>
      <c r="UPW30" s="128">
        <f t="shared" si="230"/>
        <v>0</v>
      </c>
      <c r="UPX30" s="128">
        <f t="shared" si="230"/>
        <v>0</v>
      </c>
      <c r="UPY30" s="128">
        <f t="shared" si="230"/>
        <v>0</v>
      </c>
      <c r="UPZ30" s="128">
        <f t="shared" si="230"/>
        <v>0</v>
      </c>
      <c r="UQA30" s="128">
        <f t="shared" si="230"/>
        <v>0</v>
      </c>
      <c r="UQB30" s="128">
        <f t="shared" si="230"/>
        <v>0</v>
      </c>
      <c r="UQC30" s="128">
        <f t="shared" si="230"/>
        <v>0</v>
      </c>
      <c r="UQD30" s="128">
        <f t="shared" si="230"/>
        <v>0</v>
      </c>
      <c r="UQE30" s="128">
        <f t="shared" si="230"/>
        <v>0</v>
      </c>
      <c r="UQF30" s="128">
        <f t="shared" si="230"/>
        <v>0</v>
      </c>
      <c r="UQG30" s="128">
        <f t="shared" si="230"/>
        <v>0</v>
      </c>
      <c r="UQH30" s="128">
        <f t="shared" si="230"/>
        <v>0</v>
      </c>
      <c r="UQI30" s="128">
        <f t="shared" si="230"/>
        <v>0</v>
      </c>
      <c r="UQJ30" s="128">
        <f t="shared" si="230"/>
        <v>0</v>
      </c>
      <c r="UQK30" s="128">
        <f t="shared" si="230"/>
        <v>0</v>
      </c>
      <c r="UQL30" s="128">
        <f t="shared" si="230"/>
        <v>0</v>
      </c>
      <c r="UQM30" s="128">
        <f t="shared" si="230"/>
        <v>0</v>
      </c>
      <c r="UQN30" s="128">
        <f t="shared" si="230"/>
        <v>0</v>
      </c>
      <c r="UQO30" s="128">
        <f t="shared" si="230"/>
        <v>0</v>
      </c>
      <c r="UQP30" s="128">
        <f t="shared" si="230"/>
        <v>0</v>
      </c>
      <c r="UQQ30" s="128">
        <f t="shared" si="230"/>
        <v>0</v>
      </c>
      <c r="UQR30" s="128">
        <f t="shared" si="230"/>
        <v>0</v>
      </c>
      <c r="UQS30" s="128">
        <f t="shared" si="230"/>
        <v>0</v>
      </c>
      <c r="UQT30" s="128">
        <f t="shared" si="230"/>
        <v>0</v>
      </c>
      <c r="UQU30" s="128">
        <f t="shared" ref="UQU30:UTF30" si="231">SUM(UQU10:UQU29)</f>
        <v>0</v>
      </c>
      <c r="UQV30" s="128">
        <f t="shared" si="231"/>
        <v>0</v>
      </c>
      <c r="UQW30" s="128">
        <f t="shared" si="231"/>
        <v>0</v>
      </c>
      <c r="UQX30" s="128">
        <f t="shared" si="231"/>
        <v>0</v>
      </c>
      <c r="UQY30" s="128">
        <f t="shared" si="231"/>
        <v>0</v>
      </c>
      <c r="UQZ30" s="128">
        <f t="shared" si="231"/>
        <v>0</v>
      </c>
      <c r="URA30" s="128">
        <f t="shared" si="231"/>
        <v>0</v>
      </c>
      <c r="URB30" s="128">
        <f t="shared" si="231"/>
        <v>0</v>
      </c>
      <c r="URC30" s="128">
        <f t="shared" si="231"/>
        <v>0</v>
      </c>
      <c r="URD30" s="128">
        <f t="shared" si="231"/>
        <v>0</v>
      </c>
      <c r="URE30" s="128">
        <f t="shared" si="231"/>
        <v>0</v>
      </c>
      <c r="URF30" s="128">
        <f t="shared" si="231"/>
        <v>0</v>
      </c>
      <c r="URG30" s="128">
        <f t="shared" si="231"/>
        <v>0</v>
      </c>
      <c r="URH30" s="128">
        <f t="shared" si="231"/>
        <v>0</v>
      </c>
      <c r="URI30" s="128">
        <f t="shared" si="231"/>
        <v>0</v>
      </c>
      <c r="URJ30" s="128">
        <f t="shared" si="231"/>
        <v>0</v>
      </c>
      <c r="URK30" s="128">
        <f t="shared" si="231"/>
        <v>0</v>
      </c>
      <c r="URL30" s="128">
        <f t="shared" si="231"/>
        <v>0</v>
      </c>
      <c r="URM30" s="128">
        <f t="shared" si="231"/>
        <v>0</v>
      </c>
      <c r="URN30" s="128">
        <f t="shared" si="231"/>
        <v>0</v>
      </c>
      <c r="URO30" s="128">
        <f t="shared" si="231"/>
        <v>0</v>
      </c>
      <c r="URP30" s="128">
        <f t="shared" si="231"/>
        <v>0</v>
      </c>
      <c r="URQ30" s="128">
        <f t="shared" si="231"/>
        <v>0</v>
      </c>
      <c r="URR30" s="128">
        <f t="shared" si="231"/>
        <v>0</v>
      </c>
      <c r="URS30" s="128">
        <f t="shared" si="231"/>
        <v>0</v>
      </c>
      <c r="URT30" s="128">
        <f t="shared" si="231"/>
        <v>0</v>
      </c>
      <c r="URU30" s="128">
        <f t="shared" si="231"/>
        <v>0</v>
      </c>
      <c r="URV30" s="128">
        <f t="shared" si="231"/>
        <v>0</v>
      </c>
      <c r="URW30" s="128">
        <f t="shared" si="231"/>
        <v>0</v>
      </c>
      <c r="URX30" s="128">
        <f t="shared" si="231"/>
        <v>0</v>
      </c>
      <c r="URY30" s="128">
        <f t="shared" si="231"/>
        <v>0</v>
      </c>
      <c r="URZ30" s="128">
        <f t="shared" si="231"/>
        <v>0</v>
      </c>
      <c r="USA30" s="128">
        <f t="shared" si="231"/>
        <v>0</v>
      </c>
      <c r="USB30" s="128">
        <f t="shared" si="231"/>
        <v>0</v>
      </c>
      <c r="USC30" s="128">
        <f t="shared" si="231"/>
        <v>0</v>
      </c>
      <c r="USD30" s="128">
        <f t="shared" si="231"/>
        <v>0</v>
      </c>
      <c r="USE30" s="128">
        <f t="shared" si="231"/>
        <v>0</v>
      </c>
      <c r="USF30" s="128">
        <f t="shared" si="231"/>
        <v>0</v>
      </c>
      <c r="USG30" s="128">
        <f t="shared" si="231"/>
        <v>0</v>
      </c>
      <c r="USH30" s="128">
        <f t="shared" si="231"/>
        <v>0</v>
      </c>
      <c r="USI30" s="128">
        <f t="shared" si="231"/>
        <v>0</v>
      </c>
      <c r="USJ30" s="128">
        <f t="shared" si="231"/>
        <v>0</v>
      </c>
      <c r="USK30" s="128">
        <f t="shared" si="231"/>
        <v>0</v>
      </c>
      <c r="USL30" s="128">
        <f t="shared" si="231"/>
        <v>0</v>
      </c>
      <c r="USM30" s="128">
        <f t="shared" si="231"/>
        <v>0</v>
      </c>
      <c r="USN30" s="128">
        <f t="shared" si="231"/>
        <v>0</v>
      </c>
      <c r="USO30" s="128">
        <f t="shared" si="231"/>
        <v>0</v>
      </c>
      <c r="USP30" s="128">
        <f t="shared" si="231"/>
        <v>0</v>
      </c>
      <c r="USQ30" s="128">
        <f t="shared" si="231"/>
        <v>0</v>
      </c>
      <c r="USR30" s="128">
        <f t="shared" si="231"/>
        <v>0</v>
      </c>
      <c r="USS30" s="128">
        <f t="shared" si="231"/>
        <v>0</v>
      </c>
      <c r="UST30" s="128">
        <f t="shared" si="231"/>
        <v>0</v>
      </c>
      <c r="USU30" s="128">
        <f t="shared" si="231"/>
        <v>0</v>
      </c>
      <c r="USV30" s="128">
        <f t="shared" si="231"/>
        <v>0</v>
      </c>
      <c r="USW30" s="128">
        <f t="shared" si="231"/>
        <v>0</v>
      </c>
      <c r="USX30" s="128">
        <f t="shared" si="231"/>
        <v>0</v>
      </c>
      <c r="USY30" s="128">
        <f t="shared" si="231"/>
        <v>0</v>
      </c>
      <c r="USZ30" s="128">
        <f t="shared" si="231"/>
        <v>0</v>
      </c>
      <c r="UTA30" s="128">
        <f t="shared" si="231"/>
        <v>0</v>
      </c>
      <c r="UTB30" s="128">
        <f t="shared" si="231"/>
        <v>0</v>
      </c>
      <c r="UTC30" s="128">
        <f t="shared" si="231"/>
        <v>0</v>
      </c>
      <c r="UTD30" s="128">
        <f t="shared" si="231"/>
        <v>0</v>
      </c>
      <c r="UTE30" s="128">
        <f t="shared" si="231"/>
        <v>0</v>
      </c>
      <c r="UTF30" s="128">
        <f t="shared" si="231"/>
        <v>0</v>
      </c>
      <c r="UTG30" s="128">
        <f t="shared" ref="UTG30:UVR30" si="232">SUM(UTG10:UTG29)</f>
        <v>0</v>
      </c>
      <c r="UTH30" s="128">
        <f t="shared" si="232"/>
        <v>0</v>
      </c>
      <c r="UTI30" s="128">
        <f t="shared" si="232"/>
        <v>0</v>
      </c>
      <c r="UTJ30" s="128">
        <f t="shared" si="232"/>
        <v>0</v>
      </c>
      <c r="UTK30" s="128">
        <f t="shared" si="232"/>
        <v>0</v>
      </c>
      <c r="UTL30" s="128">
        <f t="shared" si="232"/>
        <v>0</v>
      </c>
      <c r="UTM30" s="128">
        <f t="shared" si="232"/>
        <v>0</v>
      </c>
      <c r="UTN30" s="128">
        <f t="shared" si="232"/>
        <v>0</v>
      </c>
      <c r="UTO30" s="128">
        <f t="shared" si="232"/>
        <v>0</v>
      </c>
      <c r="UTP30" s="128">
        <f t="shared" si="232"/>
        <v>0</v>
      </c>
      <c r="UTQ30" s="128">
        <f t="shared" si="232"/>
        <v>0</v>
      </c>
      <c r="UTR30" s="128">
        <f t="shared" si="232"/>
        <v>0</v>
      </c>
      <c r="UTS30" s="128">
        <f t="shared" si="232"/>
        <v>0</v>
      </c>
      <c r="UTT30" s="128">
        <f t="shared" si="232"/>
        <v>0</v>
      </c>
      <c r="UTU30" s="128">
        <f t="shared" si="232"/>
        <v>0</v>
      </c>
      <c r="UTV30" s="128">
        <f t="shared" si="232"/>
        <v>0</v>
      </c>
      <c r="UTW30" s="128">
        <f t="shared" si="232"/>
        <v>0</v>
      </c>
      <c r="UTX30" s="128">
        <f t="shared" si="232"/>
        <v>0</v>
      </c>
      <c r="UTY30" s="128">
        <f t="shared" si="232"/>
        <v>0</v>
      </c>
      <c r="UTZ30" s="128">
        <f t="shared" si="232"/>
        <v>0</v>
      </c>
      <c r="UUA30" s="128">
        <f t="shared" si="232"/>
        <v>0</v>
      </c>
      <c r="UUB30" s="128">
        <f t="shared" si="232"/>
        <v>0</v>
      </c>
      <c r="UUC30" s="128">
        <f t="shared" si="232"/>
        <v>0</v>
      </c>
      <c r="UUD30" s="128">
        <f t="shared" si="232"/>
        <v>0</v>
      </c>
      <c r="UUE30" s="128">
        <f t="shared" si="232"/>
        <v>0</v>
      </c>
      <c r="UUF30" s="128">
        <f t="shared" si="232"/>
        <v>0</v>
      </c>
      <c r="UUG30" s="128">
        <f t="shared" si="232"/>
        <v>0</v>
      </c>
      <c r="UUH30" s="128">
        <f t="shared" si="232"/>
        <v>0</v>
      </c>
      <c r="UUI30" s="128">
        <f t="shared" si="232"/>
        <v>0</v>
      </c>
      <c r="UUJ30" s="128">
        <f t="shared" si="232"/>
        <v>0</v>
      </c>
      <c r="UUK30" s="128">
        <f t="shared" si="232"/>
        <v>0</v>
      </c>
      <c r="UUL30" s="128">
        <f t="shared" si="232"/>
        <v>0</v>
      </c>
      <c r="UUM30" s="128">
        <f t="shared" si="232"/>
        <v>0</v>
      </c>
      <c r="UUN30" s="128">
        <f t="shared" si="232"/>
        <v>0</v>
      </c>
      <c r="UUO30" s="128">
        <f t="shared" si="232"/>
        <v>0</v>
      </c>
      <c r="UUP30" s="128">
        <f t="shared" si="232"/>
        <v>0</v>
      </c>
      <c r="UUQ30" s="128">
        <f t="shared" si="232"/>
        <v>0</v>
      </c>
      <c r="UUR30" s="128">
        <f t="shared" si="232"/>
        <v>0</v>
      </c>
      <c r="UUS30" s="128">
        <f t="shared" si="232"/>
        <v>0</v>
      </c>
      <c r="UUT30" s="128">
        <f t="shared" si="232"/>
        <v>0</v>
      </c>
      <c r="UUU30" s="128">
        <f t="shared" si="232"/>
        <v>0</v>
      </c>
      <c r="UUV30" s="128">
        <f t="shared" si="232"/>
        <v>0</v>
      </c>
      <c r="UUW30" s="128">
        <f t="shared" si="232"/>
        <v>0</v>
      </c>
      <c r="UUX30" s="128">
        <f t="shared" si="232"/>
        <v>0</v>
      </c>
      <c r="UUY30" s="128">
        <f t="shared" si="232"/>
        <v>0</v>
      </c>
      <c r="UUZ30" s="128">
        <f t="shared" si="232"/>
        <v>0</v>
      </c>
      <c r="UVA30" s="128">
        <f t="shared" si="232"/>
        <v>0</v>
      </c>
      <c r="UVB30" s="128">
        <f t="shared" si="232"/>
        <v>0</v>
      </c>
      <c r="UVC30" s="128">
        <f t="shared" si="232"/>
        <v>0</v>
      </c>
      <c r="UVD30" s="128">
        <f t="shared" si="232"/>
        <v>0</v>
      </c>
      <c r="UVE30" s="128">
        <f t="shared" si="232"/>
        <v>0</v>
      </c>
      <c r="UVF30" s="128">
        <f t="shared" si="232"/>
        <v>0</v>
      </c>
      <c r="UVG30" s="128">
        <f t="shared" si="232"/>
        <v>0</v>
      </c>
      <c r="UVH30" s="128">
        <f t="shared" si="232"/>
        <v>0</v>
      </c>
      <c r="UVI30" s="128">
        <f t="shared" si="232"/>
        <v>0</v>
      </c>
      <c r="UVJ30" s="128">
        <f t="shared" si="232"/>
        <v>0</v>
      </c>
      <c r="UVK30" s="128">
        <f t="shared" si="232"/>
        <v>0</v>
      </c>
      <c r="UVL30" s="128">
        <f t="shared" si="232"/>
        <v>0</v>
      </c>
      <c r="UVM30" s="128">
        <f t="shared" si="232"/>
        <v>0</v>
      </c>
      <c r="UVN30" s="128">
        <f t="shared" si="232"/>
        <v>0</v>
      </c>
      <c r="UVO30" s="128">
        <f t="shared" si="232"/>
        <v>0</v>
      </c>
      <c r="UVP30" s="128">
        <f t="shared" si="232"/>
        <v>0</v>
      </c>
      <c r="UVQ30" s="128">
        <f t="shared" si="232"/>
        <v>0</v>
      </c>
      <c r="UVR30" s="128">
        <f t="shared" si="232"/>
        <v>0</v>
      </c>
      <c r="UVS30" s="128">
        <f t="shared" ref="UVS30:UYD30" si="233">SUM(UVS10:UVS29)</f>
        <v>0</v>
      </c>
      <c r="UVT30" s="128">
        <f t="shared" si="233"/>
        <v>0</v>
      </c>
      <c r="UVU30" s="128">
        <f t="shared" si="233"/>
        <v>0</v>
      </c>
      <c r="UVV30" s="128">
        <f t="shared" si="233"/>
        <v>0</v>
      </c>
      <c r="UVW30" s="128">
        <f t="shared" si="233"/>
        <v>0</v>
      </c>
      <c r="UVX30" s="128">
        <f t="shared" si="233"/>
        <v>0</v>
      </c>
      <c r="UVY30" s="128">
        <f t="shared" si="233"/>
        <v>0</v>
      </c>
      <c r="UVZ30" s="128">
        <f t="shared" si="233"/>
        <v>0</v>
      </c>
      <c r="UWA30" s="128">
        <f t="shared" si="233"/>
        <v>0</v>
      </c>
      <c r="UWB30" s="128">
        <f t="shared" si="233"/>
        <v>0</v>
      </c>
      <c r="UWC30" s="128">
        <f t="shared" si="233"/>
        <v>0</v>
      </c>
      <c r="UWD30" s="128">
        <f t="shared" si="233"/>
        <v>0</v>
      </c>
      <c r="UWE30" s="128">
        <f t="shared" si="233"/>
        <v>0</v>
      </c>
      <c r="UWF30" s="128">
        <f t="shared" si="233"/>
        <v>0</v>
      </c>
      <c r="UWG30" s="128">
        <f t="shared" si="233"/>
        <v>0</v>
      </c>
      <c r="UWH30" s="128">
        <f t="shared" si="233"/>
        <v>0</v>
      </c>
      <c r="UWI30" s="128">
        <f t="shared" si="233"/>
        <v>0</v>
      </c>
      <c r="UWJ30" s="128">
        <f t="shared" si="233"/>
        <v>0</v>
      </c>
      <c r="UWK30" s="128">
        <f t="shared" si="233"/>
        <v>0</v>
      </c>
      <c r="UWL30" s="128">
        <f t="shared" si="233"/>
        <v>0</v>
      </c>
      <c r="UWM30" s="128">
        <f t="shared" si="233"/>
        <v>0</v>
      </c>
      <c r="UWN30" s="128">
        <f t="shared" si="233"/>
        <v>0</v>
      </c>
      <c r="UWO30" s="128">
        <f t="shared" si="233"/>
        <v>0</v>
      </c>
      <c r="UWP30" s="128">
        <f t="shared" si="233"/>
        <v>0</v>
      </c>
      <c r="UWQ30" s="128">
        <f t="shared" si="233"/>
        <v>0</v>
      </c>
      <c r="UWR30" s="128">
        <f t="shared" si="233"/>
        <v>0</v>
      </c>
      <c r="UWS30" s="128">
        <f t="shared" si="233"/>
        <v>0</v>
      </c>
      <c r="UWT30" s="128">
        <f t="shared" si="233"/>
        <v>0</v>
      </c>
      <c r="UWU30" s="128">
        <f t="shared" si="233"/>
        <v>0</v>
      </c>
      <c r="UWV30" s="128">
        <f t="shared" si="233"/>
        <v>0</v>
      </c>
      <c r="UWW30" s="128">
        <f t="shared" si="233"/>
        <v>0</v>
      </c>
      <c r="UWX30" s="128">
        <f t="shared" si="233"/>
        <v>0</v>
      </c>
      <c r="UWY30" s="128">
        <f t="shared" si="233"/>
        <v>0</v>
      </c>
      <c r="UWZ30" s="128">
        <f t="shared" si="233"/>
        <v>0</v>
      </c>
      <c r="UXA30" s="128">
        <f t="shared" si="233"/>
        <v>0</v>
      </c>
      <c r="UXB30" s="128">
        <f t="shared" si="233"/>
        <v>0</v>
      </c>
      <c r="UXC30" s="128">
        <f t="shared" si="233"/>
        <v>0</v>
      </c>
      <c r="UXD30" s="128">
        <f t="shared" si="233"/>
        <v>0</v>
      </c>
      <c r="UXE30" s="128">
        <f t="shared" si="233"/>
        <v>0</v>
      </c>
      <c r="UXF30" s="128">
        <f t="shared" si="233"/>
        <v>0</v>
      </c>
      <c r="UXG30" s="128">
        <f t="shared" si="233"/>
        <v>0</v>
      </c>
      <c r="UXH30" s="128">
        <f t="shared" si="233"/>
        <v>0</v>
      </c>
      <c r="UXI30" s="128">
        <f t="shared" si="233"/>
        <v>0</v>
      </c>
      <c r="UXJ30" s="128">
        <f t="shared" si="233"/>
        <v>0</v>
      </c>
      <c r="UXK30" s="128">
        <f t="shared" si="233"/>
        <v>0</v>
      </c>
      <c r="UXL30" s="128">
        <f t="shared" si="233"/>
        <v>0</v>
      </c>
      <c r="UXM30" s="128">
        <f t="shared" si="233"/>
        <v>0</v>
      </c>
      <c r="UXN30" s="128">
        <f t="shared" si="233"/>
        <v>0</v>
      </c>
      <c r="UXO30" s="128">
        <f t="shared" si="233"/>
        <v>0</v>
      </c>
      <c r="UXP30" s="128">
        <f t="shared" si="233"/>
        <v>0</v>
      </c>
      <c r="UXQ30" s="128">
        <f t="shared" si="233"/>
        <v>0</v>
      </c>
      <c r="UXR30" s="128">
        <f t="shared" si="233"/>
        <v>0</v>
      </c>
      <c r="UXS30" s="128">
        <f t="shared" si="233"/>
        <v>0</v>
      </c>
      <c r="UXT30" s="128">
        <f t="shared" si="233"/>
        <v>0</v>
      </c>
      <c r="UXU30" s="128">
        <f t="shared" si="233"/>
        <v>0</v>
      </c>
      <c r="UXV30" s="128">
        <f t="shared" si="233"/>
        <v>0</v>
      </c>
      <c r="UXW30" s="128">
        <f t="shared" si="233"/>
        <v>0</v>
      </c>
      <c r="UXX30" s="128">
        <f t="shared" si="233"/>
        <v>0</v>
      </c>
      <c r="UXY30" s="128">
        <f t="shared" si="233"/>
        <v>0</v>
      </c>
      <c r="UXZ30" s="128">
        <f t="shared" si="233"/>
        <v>0</v>
      </c>
      <c r="UYA30" s="128">
        <f t="shared" si="233"/>
        <v>0</v>
      </c>
      <c r="UYB30" s="128">
        <f t="shared" si="233"/>
        <v>0</v>
      </c>
      <c r="UYC30" s="128">
        <f t="shared" si="233"/>
        <v>0</v>
      </c>
      <c r="UYD30" s="128">
        <f t="shared" si="233"/>
        <v>0</v>
      </c>
      <c r="UYE30" s="128">
        <f t="shared" ref="UYE30:VAP30" si="234">SUM(UYE10:UYE29)</f>
        <v>0</v>
      </c>
      <c r="UYF30" s="128">
        <f t="shared" si="234"/>
        <v>0</v>
      </c>
      <c r="UYG30" s="128">
        <f t="shared" si="234"/>
        <v>0</v>
      </c>
      <c r="UYH30" s="128">
        <f t="shared" si="234"/>
        <v>0</v>
      </c>
      <c r="UYI30" s="128">
        <f t="shared" si="234"/>
        <v>0</v>
      </c>
      <c r="UYJ30" s="128">
        <f t="shared" si="234"/>
        <v>0</v>
      </c>
      <c r="UYK30" s="128">
        <f t="shared" si="234"/>
        <v>0</v>
      </c>
      <c r="UYL30" s="128">
        <f t="shared" si="234"/>
        <v>0</v>
      </c>
      <c r="UYM30" s="128">
        <f t="shared" si="234"/>
        <v>0</v>
      </c>
      <c r="UYN30" s="128">
        <f t="shared" si="234"/>
        <v>0</v>
      </c>
      <c r="UYO30" s="128">
        <f t="shared" si="234"/>
        <v>0</v>
      </c>
      <c r="UYP30" s="128">
        <f t="shared" si="234"/>
        <v>0</v>
      </c>
      <c r="UYQ30" s="128">
        <f t="shared" si="234"/>
        <v>0</v>
      </c>
      <c r="UYR30" s="128">
        <f t="shared" si="234"/>
        <v>0</v>
      </c>
      <c r="UYS30" s="128">
        <f t="shared" si="234"/>
        <v>0</v>
      </c>
      <c r="UYT30" s="128">
        <f t="shared" si="234"/>
        <v>0</v>
      </c>
      <c r="UYU30" s="128">
        <f t="shared" si="234"/>
        <v>0</v>
      </c>
      <c r="UYV30" s="128">
        <f t="shared" si="234"/>
        <v>0</v>
      </c>
      <c r="UYW30" s="128">
        <f t="shared" si="234"/>
        <v>0</v>
      </c>
      <c r="UYX30" s="128">
        <f t="shared" si="234"/>
        <v>0</v>
      </c>
      <c r="UYY30" s="128">
        <f t="shared" si="234"/>
        <v>0</v>
      </c>
      <c r="UYZ30" s="128">
        <f t="shared" si="234"/>
        <v>0</v>
      </c>
      <c r="UZA30" s="128">
        <f t="shared" si="234"/>
        <v>0</v>
      </c>
      <c r="UZB30" s="128">
        <f t="shared" si="234"/>
        <v>0</v>
      </c>
      <c r="UZC30" s="128">
        <f t="shared" si="234"/>
        <v>0</v>
      </c>
      <c r="UZD30" s="128">
        <f t="shared" si="234"/>
        <v>0</v>
      </c>
      <c r="UZE30" s="128">
        <f t="shared" si="234"/>
        <v>0</v>
      </c>
      <c r="UZF30" s="128">
        <f t="shared" si="234"/>
        <v>0</v>
      </c>
      <c r="UZG30" s="128">
        <f t="shared" si="234"/>
        <v>0</v>
      </c>
      <c r="UZH30" s="128">
        <f t="shared" si="234"/>
        <v>0</v>
      </c>
      <c r="UZI30" s="128">
        <f t="shared" si="234"/>
        <v>0</v>
      </c>
      <c r="UZJ30" s="128">
        <f t="shared" si="234"/>
        <v>0</v>
      </c>
      <c r="UZK30" s="128">
        <f t="shared" si="234"/>
        <v>0</v>
      </c>
      <c r="UZL30" s="128">
        <f t="shared" si="234"/>
        <v>0</v>
      </c>
      <c r="UZM30" s="128">
        <f t="shared" si="234"/>
        <v>0</v>
      </c>
      <c r="UZN30" s="128">
        <f t="shared" si="234"/>
        <v>0</v>
      </c>
      <c r="UZO30" s="128">
        <f t="shared" si="234"/>
        <v>0</v>
      </c>
      <c r="UZP30" s="128">
        <f t="shared" si="234"/>
        <v>0</v>
      </c>
      <c r="UZQ30" s="128">
        <f t="shared" si="234"/>
        <v>0</v>
      </c>
      <c r="UZR30" s="128">
        <f t="shared" si="234"/>
        <v>0</v>
      </c>
      <c r="UZS30" s="128">
        <f t="shared" si="234"/>
        <v>0</v>
      </c>
      <c r="UZT30" s="128">
        <f t="shared" si="234"/>
        <v>0</v>
      </c>
      <c r="UZU30" s="128">
        <f t="shared" si="234"/>
        <v>0</v>
      </c>
      <c r="UZV30" s="128">
        <f t="shared" si="234"/>
        <v>0</v>
      </c>
      <c r="UZW30" s="128">
        <f t="shared" si="234"/>
        <v>0</v>
      </c>
      <c r="UZX30" s="128">
        <f t="shared" si="234"/>
        <v>0</v>
      </c>
      <c r="UZY30" s="128">
        <f t="shared" si="234"/>
        <v>0</v>
      </c>
      <c r="UZZ30" s="128">
        <f t="shared" si="234"/>
        <v>0</v>
      </c>
      <c r="VAA30" s="128">
        <f t="shared" si="234"/>
        <v>0</v>
      </c>
      <c r="VAB30" s="128">
        <f t="shared" si="234"/>
        <v>0</v>
      </c>
      <c r="VAC30" s="128">
        <f t="shared" si="234"/>
        <v>0</v>
      </c>
      <c r="VAD30" s="128">
        <f t="shared" si="234"/>
        <v>0</v>
      </c>
      <c r="VAE30" s="128">
        <f t="shared" si="234"/>
        <v>0</v>
      </c>
      <c r="VAF30" s="128">
        <f t="shared" si="234"/>
        <v>0</v>
      </c>
      <c r="VAG30" s="128">
        <f t="shared" si="234"/>
        <v>0</v>
      </c>
      <c r="VAH30" s="128">
        <f t="shared" si="234"/>
        <v>0</v>
      </c>
      <c r="VAI30" s="128">
        <f t="shared" si="234"/>
        <v>0</v>
      </c>
      <c r="VAJ30" s="128">
        <f t="shared" si="234"/>
        <v>0</v>
      </c>
      <c r="VAK30" s="128">
        <f t="shared" si="234"/>
        <v>0</v>
      </c>
      <c r="VAL30" s="128">
        <f t="shared" si="234"/>
        <v>0</v>
      </c>
      <c r="VAM30" s="128">
        <f t="shared" si="234"/>
        <v>0</v>
      </c>
      <c r="VAN30" s="128">
        <f t="shared" si="234"/>
        <v>0</v>
      </c>
      <c r="VAO30" s="128">
        <f t="shared" si="234"/>
        <v>0</v>
      </c>
      <c r="VAP30" s="128">
        <f t="shared" si="234"/>
        <v>0</v>
      </c>
      <c r="VAQ30" s="128">
        <f t="shared" ref="VAQ30:VDB30" si="235">SUM(VAQ10:VAQ29)</f>
        <v>0</v>
      </c>
      <c r="VAR30" s="128">
        <f t="shared" si="235"/>
        <v>0</v>
      </c>
      <c r="VAS30" s="128">
        <f t="shared" si="235"/>
        <v>0</v>
      </c>
      <c r="VAT30" s="128">
        <f t="shared" si="235"/>
        <v>0</v>
      </c>
      <c r="VAU30" s="128">
        <f t="shared" si="235"/>
        <v>0</v>
      </c>
      <c r="VAV30" s="128">
        <f t="shared" si="235"/>
        <v>0</v>
      </c>
      <c r="VAW30" s="128">
        <f t="shared" si="235"/>
        <v>0</v>
      </c>
      <c r="VAX30" s="128">
        <f t="shared" si="235"/>
        <v>0</v>
      </c>
      <c r="VAY30" s="128">
        <f t="shared" si="235"/>
        <v>0</v>
      </c>
      <c r="VAZ30" s="128">
        <f t="shared" si="235"/>
        <v>0</v>
      </c>
      <c r="VBA30" s="128">
        <f t="shared" si="235"/>
        <v>0</v>
      </c>
      <c r="VBB30" s="128">
        <f t="shared" si="235"/>
        <v>0</v>
      </c>
      <c r="VBC30" s="128">
        <f t="shared" si="235"/>
        <v>0</v>
      </c>
      <c r="VBD30" s="128">
        <f t="shared" si="235"/>
        <v>0</v>
      </c>
      <c r="VBE30" s="128">
        <f t="shared" si="235"/>
        <v>0</v>
      </c>
      <c r="VBF30" s="128">
        <f t="shared" si="235"/>
        <v>0</v>
      </c>
      <c r="VBG30" s="128">
        <f t="shared" si="235"/>
        <v>0</v>
      </c>
      <c r="VBH30" s="128">
        <f t="shared" si="235"/>
        <v>0</v>
      </c>
      <c r="VBI30" s="128">
        <f t="shared" si="235"/>
        <v>0</v>
      </c>
      <c r="VBJ30" s="128">
        <f t="shared" si="235"/>
        <v>0</v>
      </c>
      <c r="VBK30" s="128">
        <f t="shared" si="235"/>
        <v>0</v>
      </c>
      <c r="VBL30" s="128">
        <f t="shared" si="235"/>
        <v>0</v>
      </c>
      <c r="VBM30" s="128">
        <f t="shared" si="235"/>
        <v>0</v>
      </c>
      <c r="VBN30" s="128">
        <f t="shared" si="235"/>
        <v>0</v>
      </c>
      <c r="VBO30" s="128">
        <f t="shared" si="235"/>
        <v>0</v>
      </c>
      <c r="VBP30" s="128">
        <f t="shared" si="235"/>
        <v>0</v>
      </c>
      <c r="VBQ30" s="128">
        <f t="shared" si="235"/>
        <v>0</v>
      </c>
      <c r="VBR30" s="128">
        <f t="shared" si="235"/>
        <v>0</v>
      </c>
      <c r="VBS30" s="128">
        <f t="shared" si="235"/>
        <v>0</v>
      </c>
      <c r="VBT30" s="128">
        <f t="shared" si="235"/>
        <v>0</v>
      </c>
      <c r="VBU30" s="128">
        <f t="shared" si="235"/>
        <v>0</v>
      </c>
      <c r="VBV30" s="128">
        <f t="shared" si="235"/>
        <v>0</v>
      </c>
      <c r="VBW30" s="128">
        <f t="shared" si="235"/>
        <v>0</v>
      </c>
      <c r="VBX30" s="128">
        <f t="shared" si="235"/>
        <v>0</v>
      </c>
      <c r="VBY30" s="128">
        <f t="shared" si="235"/>
        <v>0</v>
      </c>
      <c r="VBZ30" s="128">
        <f t="shared" si="235"/>
        <v>0</v>
      </c>
      <c r="VCA30" s="128">
        <f t="shared" si="235"/>
        <v>0</v>
      </c>
      <c r="VCB30" s="128">
        <f t="shared" si="235"/>
        <v>0</v>
      </c>
      <c r="VCC30" s="128">
        <f t="shared" si="235"/>
        <v>0</v>
      </c>
      <c r="VCD30" s="128">
        <f t="shared" si="235"/>
        <v>0</v>
      </c>
      <c r="VCE30" s="128">
        <f t="shared" si="235"/>
        <v>0</v>
      </c>
      <c r="VCF30" s="128">
        <f t="shared" si="235"/>
        <v>0</v>
      </c>
      <c r="VCG30" s="128">
        <f t="shared" si="235"/>
        <v>0</v>
      </c>
      <c r="VCH30" s="128">
        <f t="shared" si="235"/>
        <v>0</v>
      </c>
      <c r="VCI30" s="128">
        <f t="shared" si="235"/>
        <v>0</v>
      </c>
      <c r="VCJ30" s="128">
        <f t="shared" si="235"/>
        <v>0</v>
      </c>
      <c r="VCK30" s="128">
        <f t="shared" si="235"/>
        <v>0</v>
      </c>
      <c r="VCL30" s="128">
        <f t="shared" si="235"/>
        <v>0</v>
      </c>
      <c r="VCM30" s="128">
        <f t="shared" si="235"/>
        <v>0</v>
      </c>
      <c r="VCN30" s="128">
        <f t="shared" si="235"/>
        <v>0</v>
      </c>
      <c r="VCO30" s="128">
        <f t="shared" si="235"/>
        <v>0</v>
      </c>
      <c r="VCP30" s="128">
        <f t="shared" si="235"/>
        <v>0</v>
      </c>
      <c r="VCQ30" s="128">
        <f t="shared" si="235"/>
        <v>0</v>
      </c>
      <c r="VCR30" s="128">
        <f t="shared" si="235"/>
        <v>0</v>
      </c>
      <c r="VCS30" s="128">
        <f t="shared" si="235"/>
        <v>0</v>
      </c>
      <c r="VCT30" s="128">
        <f t="shared" si="235"/>
        <v>0</v>
      </c>
      <c r="VCU30" s="128">
        <f t="shared" si="235"/>
        <v>0</v>
      </c>
      <c r="VCV30" s="128">
        <f t="shared" si="235"/>
        <v>0</v>
      </c>
      <c r="VCW30" s="128">
        <f t="shared" si="235"/>
        <v>0</v>
      </c>
      <c r="VCX30" s="128">
        <f t="shared" si="235"/>
        <v>0</v>
      </c>
      <c r="VCY30" s="128">
        <f t="shared" si="235"/>
        <v>0</v>
      </c>
      <c r="VCZ30" s="128">
        <f t="shared" si="235"/>
        <v>0</v>
      </c>
      <c r="VDA30" s="128">
        <f t="shared" si="235"/>
        <v>0</v>
      </c>
      <c r="VDB30" s="128">
        <f t="shared" si="235"/>
        <v>0</v>
      </c>
      <c r="VDC30" s="128">
        <f t="shared" ref="VDC30:VFN30" si="236">SUM(VDC10:VDC29)</f>
        <v>0</v>
      </c>
      <c r="VDD30" s="128">
        <f t="shared" si="236"/>
        <v>0</v>
      </c>
      <c r="VDE30" s="128">
        <f t="shared" si="236"/>
        <v>0</v>
      </c>
      <c r="VDF30" s="128">
        <f t="shared" si="236"/>
        <v>0</v>
      </c>
      <c r="VDG30" s="128">
        <f t="shared" si="236"/>
        <v>0</v>
      </c>
      <c r="VDH30" s="128">
        <f t="shared" si="236"/>
        <v>0</v>
      </c>
      <c r="VDI30" s="128">
        <f t="shared" si="236"/>
        <v>0</v>
      </c>
      <c r="VDJ30" s="128">
        <f t="shared" si="236"/>
        <v>0</v>
      </c>
      <c r="VDK30" s="128">
        <f t="shared" si="236"/>
        <v>0</v>
      </c>
      <c r="VDL30" s="128">
        <f t="shared" si="236"/>
        <v>0</v>
      </c>
      <c r="VDM30" s="128">
        <f t="shared" si="236"/>
        <v>0</v>
      </c>
      <c r="VDN30" s="128">
        <f t="shared" si="236"/>
        <v>0</v>
      </c>
      <c r="VDO30" s="128">
        <f t="shared" si="236"/>
        <v>0</v>
      </c>
      <c r="VDP30" s="128">
        <f t="shared" si="236"/>
        <v>0</v>
      </c>
      <c r="VDQ30" s="128">
        <f t="shared" si="236"/>
        <v>0</v>
      </c>
      <c r="VDR30" s="128">
        <f t="shared" si="236"/>
        <v>0</v>
      </c>
      <c r="VDS30" s="128">
        <f t="shared" si="236"/>
        <v>0</v>
      </c>
      <c r="VDT30" s="128">
        <f t="shared" si="236"/>
        <v>0</v>
      </c>
      <c r="VDU30" s="128">
        <f t="shared" si="236"/>
        <v>0</v>
      </c>
      <c r="VDV30" s="128">
        <f t="shared" si="236"/>
        <v>0</v>
      </c>
      <c r="VDW30" s="128">
        <f t="shared" si="236"/>
        <v>0</v>
      </c>
      <c r="VDX30" s="128">
        <f t="shared" si="236"/>
        <v>0</v>
      </c>
      <c r="VDY30" s="128">
        <f t="shared" si="236"/>
        <v>0</v>
      </c>
      <c r="VDZ30" s="128">
        <f t="shared" si="236"/>
        <v>0</v>
      </c>
      <c r="VEA30" s="128">
        <f t="shared" si="236"/>
        <v>0</v>
      </c>
      <c r="VEB30" s="128">
        <f t="shared" si="236"/>
        <v>0</v>
      </c>
      <c r="VEC30" s="128">
        <f t="shared" si="236"/>
        <v>0</v>
      </c>
      <c r="VED30" s="128">
        <f t="shared" si="236"/>
        <v>0</v>
      </c>
      <c r="VEE30" s="128">
        <f t="shared" si="236"/>
        <v>0</v>
      </c>
      <c r="VEF30" s="128">
        <f t="shared" si="236"/>
        <v>0</v>
      </c>
      <c r="VEG30" s="128">
        <f t="shared" si="236"/>
        <v>0</v>
      </c>
      <c r="VEH30" s="128">
        <f t="shared" si="236"/>
        <v>0</v>
      </c>
      <c r="VEI30" s="128">
        <f t="shared" si="236"/>
        <v>0</v>
      </c>
      <c r="VEJ30" s="128">
        <f t="shared" si="236"/>
        <v>0</v>
      </c>
      <c r="VEK30" s="128">
        <f t="shared" si="236"/>
        <v>0</v>
      </c>
      <c r="VEL30" s="128">
        <f t="shared" si="236"/>
        <v>0</v>
      </c>
      <c r="VEM30" s="128">
        <f t="shared" si="236"/>
        <v>0</v>
      </c>
      <c r="VEN30" s="128">
        <f t="shared" si="236"/>
        <v>0</v>
      </c>
      <c r="VEO30" s="128">
        <f t="shared" si="236"/>
        <v>0</v>
      </c>
      <c r="VEP30" s="128">
        <f t="shared" si="236"/>
        <v>0</v>
      </c>
      <c r="VEQ30" s="128">
        <f t="shared" si="236"/>
        <v>0</v>
      </c>
      <c r="VER30" s="128">
        <f t="shared" si="236"/>
        <v>0</v>
      </c>
      <c r="VES30" s="128">
        <f t="shared" si="236"/>
        <v>0</v>
      </c>
      <c r="VET30" s="128">
        <f t="shared" si="236"/>
        <v>0</v>
      </c>
      <c r="VEU30" s="128">
        <f t="shared" si="236"/>
        <v>0</v>
      </c>
      <c r="VEV30" s="128">
        <f t="shared" si="236"/>
        <v>0</v>
      </c>
      <c r="VEW30" s="128">
        <f t="shared" si="236"/>
        <v>0</v>
      </c>
      <c r="VEX30" s="128">
        <f t="shared" si="236"/>
        <v>0</v>
      </c>
      <c r="VEY30" s="128">
        <f t="shared" si="236"/>
        <v>0</v>
      </c>
      <c r="VEZ30" s="128">
        <f t="shared" si="236"/>
        <v>0</v>
      </c>
      <c r="VFA30" s="128">
        <f t="shared" si="236"/>
        <v>0</v>
      </c>
      <c r="VFB30" s="128">
        <f t="shared" si="236"/>
        <v>0</v>
      </c>
      <c r="VFC30" s="128">
        <f t="shared" si="236"/>
        <v>0</v>
      </c>
      <c r="VFD30" s="128">
        <f t="shared" si="236"/>
        <v>0</v>
      </c>
      <c r="VFE30" s="128">
        <f t="shared" si="236"/>
        <v>0</v>
      </c>
      <c r="VFF30" s="128">
        <f t="shared" si="236"/>
        <v>0</v>
      </c>
      <c r="VFG30" s="128">
        <f t="shared" si="236"/>
        <v>0</v>
      </c>
      <c r="VFH30" s="128">
        <f t="shared" si="236"/>
        <v>0</v>
      </c>
      <c r="VFI30" s="128">
        <f t="shared" si="236"/>
        <v>0</v>
      </c>
      <c r="VFJ30" s="128">
        <f t="shared" si="236"/>
        <v>0</v>
      </c>
      <c r="VFK30" s="128">
        <f t="shared" si="236"/>
        <v>0</v>
      </c>
      <c r="VFL30" s="128">
        <f t="shared" si="236"/>
        <v>0</v>
      </c>
      <c r="VFM30" s="128">
        <f t="shared" si="236"/>
        <v>0</v>
      </c>
      <c r="VFN30" s="128">
        <f t="shared" si="236"/>
        <v>0</v>
      </c>
      <c r="VFO30" s="128">
        <f t="shared" ref="VFO30:VHZ30" si="237">SUM(VFO10:VFO29)</f>
        <v>0</v>
      </c>
      <c r="VFP30" s="128">
        <f t="shared" si="237"/>
        <v>0</v>
      </c>
      <c r="VFQ30" s="128">
        <f t="shared" si="237"/>
        <v>0</v>
      </c>
      <c r="VFR30" s="128">
        <f t="shared" si="237"/>
        <v>0</v>
      </c>
      <c r="VFS30" s="128">
        <f t="shared" si="237"/>
        <v>0</v>
      </c>
      <c r="VFT30" s="128">
        <f t="shared" si="237"/>
        <v>0</v>
      </c>
      <c r="VFU30" s="128">
        <f t="shared" si="237"/>
        <v>0</v>
      </c>
      <c r="VFV30" s="128">
        <f t="shared" si="237"/>
        <v>0</v>
      </c>
      <c r="VFW30" s="128">
        <f t="shared" si="237"/>
        <v>0</v>
      </c>
      <c r="VFX30" s="128">
        <f t="shared" si="237"/>
        <v>0</v>
      </c>
      <c r="VFY30" s="128">
        <f t="shared" si="237"/>
        <v>0</v>
      </c>
      <c r="VFZ30" s="128">
        <f t="shared" si="237"/>
        <v>0</v>
      </c>
      <c r="VGA30" s="128">
        <f t="shared" si="237"/>
        <v>0</v>
      </c>
      <c r="VGB30" s="128">
        <f t="shared" si="237"/>
        <v>0</v>
      </c>
      <c r="VGC30" s="128">
        <f t="shared" si="237"/>
        <v>0</v>
      </c>
      <c r="VGD30" s="128">
        <f t="shared" si="237"/>
        <v>0</v>
      </c>
      <c r="VGE30" s="128">
        <f t="shared" si="237"/>
        <v>0</v>
      </c>
      <c r="VGF30" s="128">
        <f t="shared" si="237"/>
        <v>0</v>
      </c>
      <c r="VGG30" s="128">
        <f t="shared" si="237"/>
        <v>0</v>
      </c>
      <c r="VGH30" s="128">
        <f t="shared" si="237"/>
        <v>0</v>
      </c>
      <c r="VGI30" s="128">
        <f t="shared" si="237"/>
        <v>0</v>
      </c>
      <c r="VGJ30" s="128">
        <f t="shared" si="237"/>
        <v>0</v>
      </c>
      <c r="VGK30" s="128">
        <f t="shared" si="237"/>
        <v>0</v>
      </c>
      <c r="VGL30" s="128">
        <f t="shared" si="237"/>
        <v>0</v>
      </c>
      <c r="VGM30" s="128">
        <f t="shared" si="237"/>
        <v>0</v>
      </c>
      <c r="VGN30" s="128">
        <f t="shared" si="237"/>
        <v>0</v>
      </c>
      <c r="VGO30" s="128">
        <f t="shared" si="237"/>
        <v>0</v>
      </c>
      <c r="VGP30" s="128">
        <f t="shared" si="237"/>
        <v>0</v>
      </c>
      <c r="VGQ30" s="128">
        <f t="shared" si="237"/>
        <v>0</v>
      </c>
      <c r="VGR30" s="128">
        <f t="shared" si="237"/>
        <v>0</v>
      </c>
      <c r="VGS30" s="128">
        <f t="shared" si="237"/>
        <v>0</v>
      </c>
      <c r="VGT30" s="128">
        <f t="shared" si="237"/>
        <v>0</v>
      </c>
      <c r="VGU30" s="128">
        <f t="shared" si="237"/>
        <v>0</v>
      </c>
      <c r="VGV30" s="128">
        <f t="shared" si="237"/>
        <v>0</v>
      </c>
      <c r="VGW30" s="128">
        <f t="shared" si="237"/>
        <v>0</v>
      </c>
      <c r="VGX30" s="128">
        <f t="shared" si="237"/>
        <v>0</v>
      </c>
      <c r="VGY30" s="128">
        <f t="shared" si="237"/>
        <v>0</v>
      </c>
      <c r="VGZ30" s="128">
        <f t="shared" si="237"/>
        <v>0</v>
      </c>
      <c r="VHA30" s="128">
        <f t="shared" si="237"/>
        <v>0</v>
      </c>
      <c r="VHB30" s="128">
        <f t="shared" si="237"/>
        <v>0</v>
      </c>
      <c r="VHC30" s="128">
        <f t="shared" si="237"/>
        <v>0</v>
      </c>
      <c r="VHD30" s="128">
        <f t="shared" si="237"/>
        <v>0</v>
      </c>
      <c r="VHE30" s="128">
        <f t="shared" si="237"/>
        <v>0</v>
      </c>
      <c r="VHF30" s="128">
        <f t="shared" si="237"/>
        <v>0</v>
      </c>
      <c r="VHG30" s="128">
        <f t="shared" si="237"/>
        <v>0</v>
      </c>
      <c r="VHH30" s="128">
        <f t="shared" si="237"/>
        <v>0</v>
      </c>
      <c r="VHI30" s="128">
        <f t="shared" si="237"/>
        <v>0</v>
      </c>
      <c r="VHJ30" s="128">
        <f t="shared" si="237"/>
        <v>0</v>
      </c>
      <c r="VHK30" s="128">
        <f t="shared" si="237"/>
        <v>0</v>
      </c>
      <c r="VHL30" s="128">
        <f t="shared" si="237"/>
        <v>0</v>
      </c>
      <c r="VHM30" s="128">
        <f t="shared" si="237"/>
        <v>0</v>
      </c>
      <c r="VHN30" s="128">
        <f t="shared" si="237"/>
        <v>0</v>
      </c>
      <c r="VHO30" s="128">
        <f t="shared" si="237"/>
        <v>0</v>
      </c>
      <c r="VHP30" s="128">
        <f t="shared" si="237"/>
        <v>0</v>
      </c>
      <c r="VHQ30" s="128">
        <f t="shared" si="237"/>
        <v>0</v>
      </c>
      <c r="VHR30" s="128">
        <f t="shared" si="237"/>
        <v>0</v>
      </c>
      <c r="VHS30" s="128">
        <f t="shared" si="237"/>
        <v>0</v>
      </c>
      <c r="VHT30" s="128">
        <f t="shared" si="237"/>
        <v>0</v>
      </c>
      <c r="VHU30" s="128">
        <f t="shared" si="237"/>
        <v>0</v>
      </c>
      <c r="VHV30" s="128">
        <f t="shared" si="237"/>
        <v>0</v>
      </c>
      <c r="VHW30" s="128">
        <f t="shared" si="237"/>
        <v>0</v>
      </c>
      <c r="VHX30" s="128">
        <f t="shared" si="237"/>
        <v>0</v>
      </c>
      <c r="VHY30" s="128">
        <f t="shared" si="237"/>
        <v>0</v>
      </c>
      <c r="VHZ30" s="128">
        <f t="shared" si="237"/>
        <v>0</v>
      </c>
      <c r="VIA30" s="128">
        <f t="shared" ref="VIA30:VKL30" si="238">SUM(VIA10:VIA29)</f>
        <v>0</v>
      </c>
      <c r="VIB30" s="128">
        <f t="shared" si="238"/>
        <v>0</v>
      </c>
      <c r="VIC30" s="128">
        <f t="shared" si="238"/>
        <v>0</v>
      </c>
      <c r="VID30" s="128">
        <f t="shared" si="238"/>
        <v>0</v>
      </c>
      <c r="VIE30" s="128">
        <f t="shared" si="238"/>
        <v>0</v>
      </c>
      <c r="VIF30" s="128">
        <f t="shared" si="238"/>
        <v>0</v>
      </c>
      <c r="VIG30" s="128">
        <f t="shared" si="238"/>
        <v>0</v>
      </c>
      <c r="VIH30" s="128">
        <f t="shared" si="238"/>
        <v>0</v>
      </c>
      <c r="VII30" s="128">
        <f t="shared" si="238"/>
        <v>0</v>
      </c>
      <c r="VIJ30" s="128">
        <f t="shared" si="238"/>
        <v>0</v>
      </c>
      <c r="VIK30" s="128">
        <f t="shared" si="238"/>
        <v>0</v>
      </c>
      <c r="VIL30" s="128">
        <f t="shared" si="238"/>
        <v>0</v>
      </c>
      <c r="VIM30" s="128">
        <f t="shared" si="238"/>
        <v>0</v>
      </c>
      <c r="VIN30" s="128">
        <f t="shared" si="238"/>
        <v>0</v>
      </c>
      <c r="VIO30" s="128">
        <f t="shared" si="238"/>
        <v>0</v>
      </c>
      <c r="VIP30" s="128">
        <f t="shared" si="238"/>
        <v>0</v>
      </c>
      <c r="VIQ30" s="128">
        <f t="shared" si="238"/>
        <v>0</v>
      </c>
      <c r="VIR30" s="128">
        <f t="shared" si="238"/>
        <v>0</v>
      </c>
      <c r="VIS30" s="128">
        <f t="shared" si="238"/>
        <v>0</v>
      </c>
      <c r="VIT30" s="128">
        <f t="shared" si="238"/>
        <v>0</v>
      </c>
      <c r="VIU30" s="128">
        <f t="shared" si="238"/>
        <v>0</v>
      </c>
      <c r="VIV30" s="128">
        <f t="shared" si="238"/>
        <v>0</v>
      </c>
      <c r="VIW30" s="128">
        <f t="shared" si="238"/>
        <v>0</v>
      </c>
      <c r="VIX30" s="128">
        <f t="shared" si="238"/>
        <v>0</v>
      </c>
      <c r="VIY30" s="128">
        <f t="shared" si="238"/>
        <v>0</v>
      </c>
      <c r="VIZ30" s="128">
        <f t="shared" si="238"/>
        <v>0</v>
      </c>
      <c r="VJA30" s="128">
        <f t="shared" si="238"/>
        <v>0</v>
      </c>
      <c r="VJB30" s="128">
        <f t="shared" si="238"/>
        <v>0</v>
      </c>
      <c r="VJC30" s="128">
        <f t="shared" si="238"/>
        <v>0</v>
      </c>
      <c r="VJD30" s="128">
        <f t="shared" si="238"/>
        <v>0</v>
      </c>
      <c r="VJE30" s="128">
        <f t="shared" si="238"/>
        <v>0</v>
      </c>
      <c r="VJF30" s="128">
        <f t="shared" si="238"/>
        <v>0</v>
      </c>
      <c r="VJG30" s="128">
        <f t="shared" si="238"/>
        <v>0</v>
      </c>
      <c r="VJH30" s="128">
        <f t="shared" si="238"/>
        <v>0</v>
      </c>
      <c r="VJI30" s="128">
        <f t="shared" si="238"/>
        <v>0</v>
      </c>
      <c r="VJJ30" s="128">
        <f t="shared" si="238"/>
        <v>0</v>
      </c>
      <c r="VJK30" s="128">
        <f t="shared" si="238"/>
        <v>0</v>
      </c>
      <c r="VJL30" s="128">
        <f t="shared" si="238"/>
        <v>0</v>
      </c>
      <c r="VJM30" s="128">
        <f t="shared" si="238"/>
        <v>0</v>
      </c>
      <c r="VJN30" s="128">
        <f t="shared" si="238"/>
        <v>0</v>
      </c>
      <c r="VJO30" s="128">
        <f t="shared" si="238"/>
        <v>0</v>
      </c>
      <c r="VJP30" s="128">
        <f t="shared" si="238"/>
        <v>0</v>
      </c>
      <c r="VJQ30" s="128">
        <f t="shared" si="238"/>
        <v>0</v>
      </c>
      <c r="VJR30" s="128">
        <f t="shared" si="238"/>
        <v>0</v>
      </c>
      <c r="VJS30" s="128">
        <f t="shared" si="238"/>
        <v>0</v>
      </c>
      <c r="VJT30" s="128">
        <f t="shared" si="238"/>
        <v>0</v>
      </c>
      <c r="VJU30" s="128">
        <f t="shared" si="238"/>
        <v>0</v>
      </c>
      <c r="VJV30" s="128">
        <f t="shared" si="238"/>
        <v>0</v>
      </c>
      <c r="VJW30" s="128">
        <f t="shared" si="238"/>
        <v>0</v>
      </c>
      <c r="VJX30" s="128">
        <f t="shared" si="238"/>
        <v>0</v>
      </c>
      <c r="VJY30" s="128">
        <f t="shared" si="238"/>
        <v>0</v>
      </c>
      <c r="VJZ30" s="128">
        <f t="shared" si="238"/>
        <v>0</v>
      </c>
      <c r="VKA30" s="128">
        <f t="shared" si="238"/>
        <v>0</v>
      </c>
      <c r="VKB30" s="128">
        <f t="shared" si="238"/>
        <v>0</v>
      </c>
      <c r="VKC30" s="128">
        <f t="shared" si="238"/>
        <v>0</v>
      </c>
      <c r="VKD30" s="128">
        <f t="shared" si="238"/>
        <v>0</v>
      </c>
      <c r="VKE30" s="128">
        <f t="shared" si="238"/>
        <v>0</v>
      </c>
      <c r="VKF30" s="128">
        <f t="shared" si="238"/>
        <v>0</v>
      </c>
      <c r="VKG30" s="128">
        <f t="shared" si="238"/>
        <v>0</v>
      </c>
      <c r="VKH30" s="128">
        <f t="shared" si="238"/>
        <v>0</v>
      </c>
      <c r="VKI30" s="128">
        <f t="shared" si="238"/>
        <v>0</v>
      </c>
      <c r="VKJ30" s="128">
        <f t="shared" si="238"/>
        <v>0</v>
      </c>
      <c r="VKK30" s="128">
        <f t="shared" si="238"/>
        <v>0</v>
      </c>
      <c r="VKL30" s="128">
        <f t="shared" si="238"/>
        <v>0</v>
      </c>
      <c r="VKM30" s="128">
        <f t="shared" ref="VKM30:VMX30" si="239">SUM(VKM10:VKM29)</f>
        <v>0</v>
      </c>
      <c r="VKN30" s="128">
        <f t="shared" si="239"/>
        <v>0</v>
      </c>
      <c r="VKO30" s="128">
        <f t="shared" si="239"/>
        <v>0</v>
      </c>
      <c r="VKP30" s="128">
        <f t="shared" si="239"/>
        <v>0</v>
      </c>
      <c r="VKQ30" s="128">
        <f t="shared" si="239"/>
        <v>0</v>
      </c>
      <c r="VKR30" s="128">
        <f t="shared" si="239"/>
        <v>0</v>
      </c>
      <c r="VKS30" s="128">
        <f t="shared" si="239"/>
        <v>0</v>
      </c>
      <c r="VKT30" s="128">
        <f t="shared" si="239"/>
        <v>0</v>
      </c>
      <c r="VKU30" s="128">
        <f t="shared" si="239"/>
        <v>0</v>
      </c>
      <c r="VKV30" s="128">
        <f t="shared" si="239"/>
        <v>0</v>
      </c>
      <c r="VKW30" s="128">
        <f t="shared" si="239"/>
        <v>0</v>
      </c>
      <c r="VKX30" s="128">
        <f t="shared" si="239"/>
        <v>0</v>
      </c>
      <c r="VKY30" s="128">
        <f t="shared" si="239"/>
        <v>0</v>
      </c>
      <c r="VKZ30" s="128">
        <f t="shared" si="239"/>
        <v>0</v>
      </c>
      <c r="VLA30" s="128">
        <f t="shared" si="239"/>
        <v>0</v>
      </c>
      <c r="VLB30" s="128">
        <f t="shared" si="239"/>
        <v>0</v>
      </c>
      <c r="VLC30" s="128">
        <f t="shared" si="239"/>
        <v>0</v>
      </c>
      <c r="VLD30" s="128">
        <f t="shared" si="239"/>
        <v>0</v>
      </c>
      <c r="VLE30" s="128">
        <f t="shared" si="239"/>
        <v>0</v>
      </c>
      <c r="VLF30" s="128">
        <f t="shared" si="239"/>
        <v>0</v>
      </c>
      <c r="VLG30" s="128">
        <f t="shared" si="239"/>
        <v>0</v>
      </c>
      <c r="VLH30" s="128">
        <f t="shared" si="239"/>
        <v>0</v>
      </c>
      <c r="VLI30" s="128">
        <f t="shared" si="239"/>
        <v>0</v>
      </c>
      <c r="VLJ30" s="128">
        <f t="shared" si="239"/>
        <v>0</v>
      </c>
      <c r="VLK30" s="128">
        <f t="shared" si="239"/>
        <v>0</v>
      </c>
      <c r="VLL30" s="128">
        <f t="shared" si="239"/>
        <v>0</v>
      </c>
      <c r="VLM30" s="128">
        <f t="shared" si="239"/>
        <v>0</v>
      </c>
      <c r="VLN30" s="128">
        <f t="shared" si="239"/>
        <v>0</v>
      </c>
      <c r="VLO30" s="128">
        <f t="shared" si="239"/>
        <v>0</v>
      </c>
      <c r="VLP30" s="128">
        <f t="shared" si="239"/>
        <v>0</v>
      </c>
      <c r="VLQ30" s="128">
        <f t="shared" si="239"/>
        <v>0</v>
      </c>
      <c r="VLR30" s="128">
        <f t="shared" si="239"/>
        <v>0</v>
      </c>
      <c r="VLS30" s="128">
        <f t="shared" si="239"/>
        <v>0</v>
      </c>
      <c r="VLT30" s="128">
        <f t="shared" si="239"/>
        <v>0</v>
      </c>
      <c r="VLU30" s="128">
        <f t="shared" si="239"/>
        <v>0</v>
      </c>
      <c r="VLV30" s="128">
        <f t="shared" si="239"/>
        <v>0</v>
      </c>
      <c r="VLW30" s="128">
        <f t="shared" si="239"/>
        <v>0</v>
      </c>
      <c r="VLX30" s="128">
        <f t="shared" si="239"/>
        <v>0</v>
      </c>
      <c r="VLY30" s="128">
        <f t="shared" si="239"/>
        <v>0</v>
      </c>
      <c r="VLZ30" s="128">
        <f t="shared" si="239"/>
        <v>0</v>
      </c>
      <c r="VMA30" s="128">
        <f t="shared" si="239"/>
        <v>0</v>
      </c>
      <c r="VMB30" s="128">
        <f t="shared" si="239"/>
        <v>0</v>
      </c>
      <c r="VMC30" s="128">
        <f t="shared" si="239"/>
        <v>0</v>
      </c>
      <c r="VMD30" s="128">
        <f t="shared" si="239"/>
        <v>0</v>
      </c>
      <c r="VME30" s="128">
        <f t="shared" si="239"/>
        <v>0</v>
      </c>
      <c r="VMF30" s="128">
        <f t="shared" si="239"/>
        <v>0</v>
      </c>
      <c r="VMG30" s="128">
        <f t="shared" si="239"/>
        <v>0</v>
      </c>
      <c r="VMH30" s="128">
        <f t="shared" si="239"/>
        <v>0</v>
      </c>
      <c r="VMI30" s="128">
        <f t="shared" si="239"/>
        <v>0</v>
      </c>
      <c r="VMJ30" s="128">
        <f t="shared" si="239"/>
        <v>0</v>
      </c>
      <c r="VMK30" s="128">
        <f t="shared" si="239"/>
        <v>0</v>
      </c>
      <c r="VML30" s="128">
        <f t="shared" si="239"/>
        <v>0</v>
      </c>
      <c r="VMM30" s="128">
        <f t="shared" si="239"/>
        <v>0</v>
      </c>
      <c r="VMN30" s="128">
        <f t="shared" si="239"/>
        <v>0</v>
      </c>
      <c r="VMO30" s="128">
        <f t="shared" si="239"/>
        <v>0</v>
      </c>
      <c r="VMP30" s="128">
        <f t="shared" si="239"/>
        <v>0</v>
      </c>
      <c r="VMQ30" s="128">
        <f t="shared" si="239"/>
        <v>0</v>
      </c>
      <c r="VMR30" s="128">
        <f t="shared" si="239"/>
        <v>0</v>
      </c>
      <c r="VMS30" s="128">
        <f t="shared" si="239"/>
        <v>0</v>
      </c>
      <c r="VMT30" s="128">
        <f t="shared" si="239"/>
        <v>0</v>
      </c>
      <c r="VMU30" s="128">
        <f t="shared" si="239"/>
        <v>0</v>
      </c>
      <c r="VMV30" s="128">
        <f t="shared" si="239"/>
        <v>0</v>
      </c>
      <c r="VMW30" s="128">
        <f t="shared" si="239"/>
        <v>0</v>
      </c>
      <c r="VMX30" s="128">
        <f t="shared" si="239"/>
        <v>0</v>
      </c>
      <c r="VMY30" s="128">
        <f t="shared" ref="VMY30:VPJ30" si="240">SUM(VMY10:VMY29)</f>
        <v>0</v>
      </c>
      <c r="VMZ30" s="128">
        <f t="shared" si="240"/>
        <v>0</v>
      </c>
      <c r="VNA30" s="128">
        <f t="shared" si="240"/>
        <v>0</v>
      </c>
      <c r="VNB30" s="128">
        <f t="shared" si="240"/>
        <v>0</v>
      </c>
      <c r="VNC30" s="128">
        <f t="shared" si="240"/>
        <v>0</v>
      </c>
      <c r="VND30" s="128">
        <f t="shared" si="240"/>
        <v>0</v>
      </c>
      <c r="VNE30" s="128">
        <f t="shared" si="240"/>
        <v>0</v>
      </c>
      <c r="VNF30" s="128">
        <f t="shared" si="240"/>
        <v>0</v>
      </c>
      <c r="VNG30" s="128">
        <f t="shared" si="240"/>
        <v>0</v>
      </c>
      <c r="VNH30" s="128">
        <f t="shared" si="240"/>
        <v>0</v>
      </c>
      <c r="VNI30" s="128">
        <f t="shared" si="240"/>
        <v>0</v>
      </c>
      <c r="VNJ30" s="128">
        <f t="shared" si="240"/>
        <v>0</v>
      </c>
      <c r="VNK30" s="128">
        <f t="shared" si="240"/>
        <v>0</v>
      </c>
      <c r="VNL30" s="128">
        <f t="shared" si="240"/>
        <v>0</v>
      </c>
      <c r="VNM30" s="128">
        <f t="shared" si="240"/>
        <v>0</v>
      </c>
      <c r="VNN30" s="128">
        <f t="shared" si="240"/>
        <v>0</v>
      </c>
      <c r="VNO30" s="128">
        <f t="shared" si="240"/>
        <v>0</v>
      </c>
      <c r="VNP30" s="128">
        <f t="shared" si="240"/>
        <v>0</v>
      </c>
      <c r="VNQ30" s="128">
        <f t="shared" si="240"/>
        <v>0</v>
      </c>
      <c r="VNR30" s="128">
        <f t="shared" si="240"/>
        <v>0</v>
      </c>
      <c r="VNS30" s="128">
        <f t="shared" si="240"/>
        <v>0</v>
      </c>
      <c r="VNT30" s="128">
        <f t="shared" si="240"/>
        <v>0</v>
      </c>
      <c r="VNU30" s="128">
        <f t="shared" si="240"/>
        <v>0</v>
      </c>
      <c r="VNV30" s="128">
        <f t="shared" si="240"/>
        <v>0</v>
      </c>
      <c r="VNW30" s="128">
        <f t="shared" si="240"/>
        <v>0</v>
      </c>
      <c r="VNX30" s="128">
        <f t="shared" si="240"/>
        <v>0</v>
      </c>
      <c r="VNY30" s="128">
        <f t="shared" si="240"/>
        <v>0</v>
      </c>
      <c r="VNZ30" s="128">
        <f t="shared" si="240"/>
        <v>0</v>
      </c>
      <c r="VOA30" s="128">
        <f t="shared" si="240"/>
        <v>0</v>
      </c>
      <c r="VOB30" s="128">
        <f t="shared" si="240"/>
        <v>0</v>
      </c>
      <c r="VOC30" s="128">
        <f t="shared" si="240"/>
        <v>0</v>
      </c>
      <c r="VOD30" s="128">
        <f t="shared" si="240"/>
        <v>0</v>
      </c>
      <c r="VOE30" s="128">
        <f t="shared" si="240"/>
        <v>0</v>
      </c>
      <c r="VOF30" s="128">
        <f t="shared" si="240"/>
        <v>0</v>
      </c>
      <c r="VOG30" s="128">
        <f t="shared" si="240"/>
        <v>0</v>
      </c>
      <c r="VOH30" s="128">
        <f t="shared" si="240"/>
        <v>0</v>
      </c>
      <c r="VOI30" s="128">
        <f t="shared" si="240"/>
        <v>0</v>
      </c>
      <c r="VOJ30" s="128">
        <f t="shared" si="240"/>
        <v>0</v>
      </c>
      <c r="VOK30" s="128">
        <f t="shared" si="240"/>
        <v>0</v>
      </c>
      <c r="VOL30" s="128">
        <f t="shared" si="240"/>
        <v>0</v>
      </c>
      <c r="VOM30" s="128">
        <f t="shared" si="240"/>
        <v>0</v>
      </c>
      <c r="VON30" s="128">
        <f t="shared" si="240"/>
        <v>0</v>
      </c>
      <c r="VOO30" s="128">
        <f t="shared" si="240"/>
        <v>0</v>
      </c>
      <c r="VOP30" s="128">
        <f t="shared" si="240"/>
        <v>0</v>
      </c>
      <c r="VOQ30" s="128">
        <f t="shared" si="240"/>
        <v>0</v>
      </c>
      <c r="VOR30" s="128">
        <f t="shared" si="240"/>
        <v>0</v>
      </c>
      <c r="VOS30" s="128">
        <f t="shared" si="240"/>
        <v>0</v>
      </c>
      <c r="VOT30" s="128">
        <f t="shared" si="240"/>
        <v>0</v>
      </c>
      <c r="VOU30" s="128">
        <f t="shared" si="240"/>
        <v>0</v>
      </c>
      <c r="VOV30" s="128">
        <f t="shared" si="240"/>
        <v>0</v>
      </c>
      <c r="VOW30" s="128">
        <f t="shared" si="240"/>
        <v>0</v>
      </c>
      <c r="VOX30" s="128">
        <f t="shared" si="240"/>
        <v>0</v>
      </c>
      <c r="VOY30" s="128">
        <f t="shared" si="240"/>
        <v>0</v>
      </c>
      <c r="VOZ30" s="128">
        <f t="shared" si="240"/>
        <v>0</v>
      </c>
      <c r="VPA30" s="128">
        <f t="shared" si="240"/>
        <v>0</v>
      </c>
      <c r="VPB30" s="128">
        <f t="shared" si="240"/>
        <v>0</v>
      </c>
      <c r="VPC30" s="128">
        <f t="shared" si="240"/>
        <v>0</v>
      </c>
      <c r="VPD30" s="128">
        <f t="shared" si="240"/>
        <v>0</v>
      </c>
      <c r="VPE30" s="128">
        <f t="shared" si="240"/>
        <v>0</v>
      </c>
      <c r="VPF30" s="128">
        <f t="shared" si="240"/>
        <v>0</v>
      </c>
      <c r="VPG30" s="128">
        <f t="shared" si="240"/>
        <v>0</v>
      </c>
      <c r="VPH30" s="128">
        <f t="shared" si="240"/>
        <v>0</v>
      </c>
      <c r="VPI30" s="128">
        <f t="shared" si="240"/>
        <v>0</v>
      </c>
      <c r="VPJ30" s="128">
        <f t="shared" si="240"/>
        <v>0</v>
      </c>
      <c r="VPK30" s="128">
        <f t="shared" ref="VPK30:VRV30" si="241">SUM(VPK10:VPK29)</f>
        <v>0</v>
      </c>
      <c r="VPL30" s="128">
        <f t="shared" si="241"/>
        <v>0</v>
      </c>
      <c r="VPM30" s="128">
        <f t="shared" si="241"/>
        <v>0</v>
      </c>
      <c r="VPN30" s="128">
        <f t="shared" si="241"/>
        <v>0</v>
      </c>
      <c r="VPO30" s="128">
        <f t="shared" si="241"/>
        <v>0</v>
      </c>
      <c r="VPP30" s="128">
        <f t="shared" si="241"/>
        <v>0</v>
      </c>
      <c r="VPQ30" s="128">
        <f t="shared" si="241"/>
        <v>0</v>
      </c>
      <c r="VPR30" s="128">
        <f t="shared" si="241"/>
        <v>0</v>
      </c>
      <c r="VPS30" s="128">
        <f t="shared" si="241"/>
        <v>0</v>
      </c>
      <c r="VPT30" s="128">
        <f t="shared" si="241"/>
        <v>0</v>
      </c>
      <c r="VPU30" s="128">
        <f t="shared" si="241"/>
        <v>0</v>
      </c>
      <c r="VPV30" s="128">
        <f t="shared" si="241"/>
        <v>0</v>
      </c>
      <c r="VPW30" s="128">
        <f t="shared" si="241"/>
        <v>0</v>
      </c>
      <c r="VPX30" s="128">
        <f t="shared" si="241"/>
        <v>0</v>
      </c>
      <c r="VPY30" s="128">
        <f t="shared" si="241"/>
        <v>0</v>
      </c>
      <c r="VPZ30" s="128">
        <f t="shared" si="241"/>
        <v>0</v>
      </c>
      <c r="VQA30" s="128">
        <f t="shared" si="241"/>
        <v>0</v>
      </c>
      <c r="VQB30" s="128">
        <f t="shared" si="241"/>
        <v>0</v>
      </c>
      <c r="VQC30" s="128">
        <f t="shared" si="241"/>
        <v>0</v>
      </c>
      <c r="VQD30" s="128">
        <f t="shared" si="241"/>
        <v>0</v>
      </c>
      <c r="VQE30" s="128">
        <f t="shared" si="241"/>
        <v>0</v>
      </c>
      <c r="VQF30" s="128">
        <f t="shared" si="241"/>
        <v>0</v>
      </c>
      <c r="VQG30" s="128">
        <f t="shared" si="241"/>
        <v>0</v>
      </c>
      <c r="VQH30" s="128">
        <f t="shared" si="241"/>
        <v>0</v>
      </c>
      <c r="VQI30" s="128">
        <f t="shared" si="241"/>
        <v>0</v>
      </c>
      <c r="VQJ30" s="128">
        <f t="shared" si="241"/>
        <v>0</v>
      </c>
      <c r="VQK30" s="128">
        <f t="shared" si="241"/>
        <v>0</v>
      </c>
      <c r="VQL30" s="128">
        <f t="shared" si="241"/>
        <v>0</v>
      </c>
      <c r="VQM30" s="128">
        <f t="shared" si="241"/>
        <v>0</v>
      </c>
      <c r="VQN30" s="128">
        <f t="shared" si="241"/>
        <v>0</v>
      </c>
      <c r="VQO30" s="128">
        <f t="shared" si="241"/>
        <v>0</v>
      </c>
      <c r="VQP30" s="128">
        <f t="shared" si="241"/>
        <v>0</v>
      </c>
      <c r="VQQ30" s="128">
        <f t="shared" si="241"/>
        <v>0</v>
      </c>
      <c r="VQR30" s="128">
        <f t="shared" si="241"/>
        <v>0</v>
      </c>
      <c r="VQS30" s="128">
        <f t="shared" si="241"/>
        <v>0</v>
      </c>
      <c r="VQT30" s="128">
        <f t="shared" si="241"/>
        <v>0</v>
      </c>
      <c r="VQU30" s="128">
        <f t="shared" si="241"/>
        <v>0</v>
      </c>
      <c r="VQV30" s="128">
        <f t="shared" si="241"/>
        <v>0</v>
      </c>
      <c r="VQW30" s="128">
        <f t="shared" si="241"/>
        <v>0</v>
      </c>
      <c r="VQX30" s="128">
        <f t="shared" si="241"/>
        <v>0</v>
      </c>
      <c r="VQY30" s="128">
        <f t="shared" si="241"/>
        <v>0</v>
      </c>
      <c r="VQZ30" s="128">
        <f t="shared" si="241"/>
        <v>0</v>
      </c>
      <c r="VRA30" s="128">
        <f t="shared" si="241"/>
        <v>0</v>
      </c>
      <c r="VRB30" s="128">
        <f t="shared" si="241"/>
        <v>0</v>
      </c>
      <c r="VRC30" s="128">
        <f t="shared" si="241"/>
        <v>0</v>
      </c>
      <c r="VRD30" s="128">
        <f t="shared" si="241"/>
        <v>0</v>
      </c>
      <c r="VRE30" s="128">
        <f t="shared" si="241"/>
        <v>0</v>
      </c>
      <c r="VRF30" s="128">
        <f t="shared" si="241"/>
        <v>0</v>
      </c>
      <c r="VRG30" s="128">
        <f t="shared" si="241"/>
        <v>0</v>
      </c>
      <c r="VRH30" s="128">
        <f t="shared" si="241"/>
        <v>0</v>
      </c>
      <c r="VRI30" s="128">
        <f t="shared" si="241"/>
        <v>0</v>
      </c>
      <c r="VRJ30" s="128">
        <f t="shared" si="241"/>
        <v>0</v>
      </c>
      <c r="VRK30" s="128">
        <f t="shared" si="241"/>
        <v>0</v>
      </c>
      <c r="VRL30" s="128">
        <f t="shared" si="241"/>
        <v>0</v>
      </c>
      <c r="VRM30" s="128">
        <f t="shared" si="241"/>
        <v>0</v>
      </c>
      <c r="VRN30" s="128">
        <f t="shared" si="241"/>
        <v>0</v>
      </c>
      <c r="VRO30" s="128">
        <f t="shared" si="241"/>
        <v>0</v>
      </c>
      <c r="VRP30" s="128">
        <f t="shared" si="241"/>
        <v>0</v>
      </c>
      <c r="VRQ30" s="128">
        <f t="shared" si="241"/>
        <v>0</v>
      </c>
      <c r="VRR30" s="128">
        <f t="shared" si="241"/>
        <v>0</v>
      </c>
      <c r="VRS30" s="128">
        <f t="shared" si="241"/>
        <v>0</v>
      </c>
      <c r="VRT30" s="128">
        <f t="shared" si="241"/>
        <v>0</v>
      </c>
      <c r="VRU30" s="128">
        <f t="shared" si="241"/>
        <v>0</v>
      </c>
      <c r="VRV30" s="128">
        <f t="shared" si="241"/>
        <v>0</v>
      </c>
      <c r="VRW30" s="128">
        <f t="shared" ref="VRW30:VUH30" si="242">SUM(VRW10:VRW29)</f>
        <v>0</v>
      </c>
      <c r="VRX30" s="128">
        <f t="shared" si="242"/>
        <v>0</v>
      </c>
      <c r="VRY30" s="128">
        <f t="shared" si="242"/>
        <v>0</v>
      </c>
      <c r="VRZ30" s="128">
        <f t="shared" si="242"/>
        <v>0</v>
      </c>
      <c r="VSA30" s="128">
        <f t="shared" si="242"/>
        <v>0</v>
      </c>
      <c r="VSB30" s="128">
        <f t="shared" si="242"/>
        <v>0</v>
      </c>
      <c r="VSC30" s="128">
        <f t="shared" si="242"/>
        <v>0</v>
      </c>
      <c r="VSD30" s="128">
        <f t="shared" si="242"/>
        <v>0</v>
      </c>
      <c r="VSE30" s="128">
        <f t="shared" si="242"/>
        <v>0</v>
      </c>
      <c r="VSF30" s="128">
        <f t="shared" si="242"/>
        <v>0</v>
      </c>
      <c r="VSG30" s="128">
        <f t="shared" si="242"/>
        <v>0</v>
      </c>
      <c r="VSH30" s="128">
        <f t="shared" si="242"/>
        <v>0</v>
      </c>
      <c r="VSI30" s="128">
        <f t="shared" si="242"/>
        <v>0</v>
      </c>
      <c r="VSJ30" s="128">
        <f t="shared" si="242"/>
        <v>0</v>
      </c>
      <c r="VSK30" s="128">
        <f t="shared" si="242"/>
        <v>0</v>
      </c>
      <c r="VSL30" s="128">
        <f t="shared" si="242"/>
        <v>0</v>
      </c>
      <c r="VSM30" s="128">
        <f t="shared" si="242"/>
        <v>0</v>
      </c>
      <c r="VSN30" s="128">
        <f t="shared" si="242"/>
        <v>0</v>
      </c>
      <c r="VSO30" s="128">
        <f t="shared" si="242"/>
        <v>0</v>
      </c>
      <c r="VSP30" s="128">
        <f t="shared" si="242"/>
        <v>0</v>
      </c>
      <c r="VSQ30" s="128">
        <f t="shared" si="242"/>
        <v>0</v>
      </c>
      <c r="VSR30" s="128">
        <f t="shared" si="242"/>
        <v>0</v>
      </c>
      <c r="VSS30" s="128">
        <f t="shared" si="242"/>
        <v>0</v>
      </c>
      <c r="VST30" s="128">
        <f t="shared" si="242"/>
        <v>0</v>
      </c>
      <c r="VSU30" s="128">
        <f t="shared" si="242"/>
        <v>0</v>
      </c>
      <c r="VSV30" s="128">
        <f t="shared" si="242"/>
        <v>0</v>
      </c>
      <c r="VSW30" s="128">
        <f t="shared" si="242"/>
        <v>0</v>
      </c>
      <c r="VSX30" s="128">
        <f t="shared" si="242"/>
        <v>0</v>
      </c>
      <c r="VSY30" s="128">
        <f t="shared" si="242"/>
        <v>0</v>
      </c>
      <c r="VSZ30" s="128">
        <f t="shared" si="242"/>
        <v>0</v>
      </c>
      <c r="VTA30" s="128">
        <f t="shared" si="242"/>
        <v>0</v>
      </c>
      <c r="VTB30" s="128">
        <f t="shared" si="242"/>
        <v>0</v>
      </c>
      <c r="VTC30" s="128">
        <f t="shared" si="242"/>
        <v>0</v>
      </c>
      <c r="VTD30" s="128">
        <f t="shared" si="242"/>
        <v>0</v>
      </c>
      <c r="VTE30" s="128">
        <f t="shared" si="242"/>
        <v>0</v>
      </c>
      <c r="VTF30" s="128">
        <f t="shared" si="242"/>
        <v>0</v>
      </c>
      <c r="VTG30" s="128">
        <f t="shared" si="242"/>
        <v>0</v>
      </c>
      <c r="VTH30" s="128">
        <f t="shared" si="242"/>
        <v>0</v>
      </c>
      <c r="VTI30" s="128">
        <f t="shared" si="242"/>
        <v>0</v>
      </c>
      <c r="VTJ30" s="128">
        <f t="shared" si="242"/>
        <v>0</v>
      </c>
      <c r="VTK30" s="128">
        <f t="shared" si="242"/>
        <v>0</v>
      </c>
      <c r="VTL30" s="128">
        <f t="shared" si="242"/>
        <v>0</v>
      </c>
      <c r="VTM30" s="128">
        <f t="shared" si="242"/>
        <v>0</v>
      </c>
      <c r="VTN30" s="128">
        <f t="shared" si="242"/>
        <v>0</v>
      </c>
      <c r="VTO30" s="128">
        <f t="shared" si="242"/>
        <v>0</v>
      </c>
      <c r="VTP30" s="128">
        <f t="shared" si="242"/>
        <v>0</v>
      </c>
      <c r="VTQ30" s="128">
        <f t="shared" si="242"/>
        <v>0</v>
      </c>
      <c r="VTR30" s="128">
        <f t="shared" si="242"/>
        <v>0</v>
      </c>
      <c r="VTS30" s="128">
        <f t="shared" si="242"/>
        <v>0</v>
      </c>
      <c r="VTT30" s="128">
        <f t="shared" si="242"/>
        <v>0</v>
      </c>
      <c r="VTU30" s="128">
        <f t="shared" si="242"/>
        <v>0</v>
      </c>
      <c r="VTV30" s="128">
        <f t="shared" si="242"/>
        <v>0</v>
      </c>
      <c r="VTW30" s="128">
        <f t="shared" si="242"/>
        <v>0</v>
      </c>
      <c r="VTX30" s="128">
        <f t="shared" si="242"/>
        <v>0</v>
      </c>
      <c r="VTY30" s="128">
        <f t="shared" si="242"/>
        <v>0</v>
      </c>
      <c r="VTZ30" s="128">
        <f t="shared" si="242"/>
        <v>0</v>
      </c>
      <c r="VUA30" s="128">
        <f t="shared" si="242"/>
        <v>0</v>
      </c>
      <c r="VUB30" s="128">
        <f t="shared" si="242"/>
        <v>0</v>
      </c>
      <c r="VUC30" s="128">
        <f t="shared" si="242"/>
        <v>0</v>
      </c>
      <c r="VUD30" s="128">
        <f t="shared" si="242"/>
        <v>0</v>
      </c>
      <c r="VUE30" s="128">
        <f t="shared" si="242"/>
        <v>0</v>
      </c>
      <c r="VUF30" s="128">
        <f t="shared" si="242"/>
        <v>0</v>
      </c>
      <c r="VUG30" s="128">
        <f t="shared" si="242"/>
        <v>0</v>
      </c>
      <c r="VUH30" s="128">
        <f t="shared" si="242"/>
        <v>0</v>
      </c>
      <c r="VUI30" s="128">
        <f t="shared" ref="VUI30:VWT30" si="243">SUM(VUI10:VUI29)</f>
        <v>0</v>
      </c>
      <c r="VUJ30" s="128">
        <f t="shared" si="243"/>
        <v>0</v>
      </c>
      <c r="VUK30" s="128">
        <f t="shared" si="243"/>
        <v>0</v>
      </c>
      <c r="VUL30" s="128">
        <f t="shared" si="243"/>
        <v>0</v>
      </c>
      <c r="VUM30" s="128">
        <f t="shared" si="243"/>
        <v>0</v>
      </c>
      <c r="VUN30" s="128">
        <f t="shared" si="243"/>
        <v>0</v>
      </c>
      <c r="VUO30" s="128">
        <f t="shared" si="243"/>
        <v>0</v>
      </c>
      <c r="VUP30" s="128">
        <f t="shared" si="243"/>
        <v>0</v>
      </c>
      <c r="VUQ30" s="128">
        <f t="shared" si="243"/>
        <v>0</v>
      </c>
      <c r="VUR30" s="128">
        <f t="shared" si="243"/>
        <v>0</v>
      </c>
      <c r="VUS30" s="128">
        <f t="shared" si="243"/>
        <v>0</v>
      </c>
      <c r="VUT30" s="128">
        <f t="shared" si="243"/>
        <v>0</v>
      </c>
      <c r="VUU30" s="128">
        <f t="shared" si="243"/>
        <v>0</v>
      </c>
      <c r="VUV30" s="128">
        <f t="shared" si="243"/>
        <v>0</v>
      </c>
      <c r="VUW30" s="128">
        <f t="shared" si="243"/>
        <v>0</v>
      </c>
      <c r="VUX30" s="128">
        <f t="shared" si="243"/>
        <v>0</v>
      </c>
      <c r="VUY30" s="128">
        <f t="shared" si="243"/>
        <v>0</v>
      </c>
      <c r="VUZ30" s="128">
        <f t="shared" si="243"/>
        <v>0</v>
      </c>
      <c r="VVA30" s="128">
        <f t="shared" si="243"/>
        <v>0</v>
      </c>
      <c r="VVB30" s="128">
        <f t="shared" si="243"/>
        <v>0</v>
      </c>
      <c r="VVC30" s="128">
        <f t="shared" si="243"/>
        <v>0</v>
      </c>
      <c r="VVD30" s="128">
        <f t="shared" si="243"/>
        <v>0</v>
      </c>
      <c r="VVE30" s="128">
        <f t="shared" si="243"/>
        <v>0</v>
      </c>
      <c r="VVF30" s="128">
        <f t="shared" si="243"/>
        <v>0</v>
      </c>
      <c r="VVG30" s="128">
        <f t="shared" si="243"/>
        <v>0</v>
      </c>
      <c r="VVH30" s="128">
        <f t="shared" si="243"/>
        <v>0</v>
      </c>
      <c r="VVI30" s="128">
        <f t="shared" si="243"/>
        <v>0</v>
      </c>
      <c r="VVJ30" s="128">
        <f t="shared" si="243"/>
        <v>0</v>
      </c>
      <c r="VVK30" s="128">
        <f t="shared" si="243"/>
        <v>0</v>
      </c>
      <c r="VVL30" s="128">
        <f t="shared" si="243"/>
        <v>0</v>
      </c>
      <c r="VVM30" s="128">
        <f t="shared" si="243"/>
        <v>0</v>
      </c>
      <c r="VVN30" s="128">
        <f t="shared" si="243"/>
        <v>0</v>
      </c>
      <c r="VVO30" s="128">
        <f t="shared" si="243"/>
        <v>0</v>
      </c>
      <c r="VVP30" s="128">
        <f t="shared" si="243"/>
        <v>0</v>
      </c>
      <c r="VVQ30" s="128">
        <f t="shared" si="243"/>
        <v>0</v>
      </c>
      <c r="VVR30" s="128">
        <f t="shared" si="243"/>
        <v>0</v>
      </c>
      <c r="VVS30" s="128">
        <f t="shared" si="243"/>
        <v>0</v>
      </c>
      <c r="VVT30" s="128">
        <f t="shared" si="243"/>
        <v>0</v>
      </c>
      <c r="VVU30" s="128">
        <f t="shared" si="243"/>
        <v>0</v>
      </c>
      <c r="VVV30" s="128">
        <f t="shared" si="243"/>
        <v>0</v>
      </c>
      <c r="VVW30" s="128">
        <f t="shared" si="243"/>
        <v>0</v>
      </c>
      <c r="VVX30" s="128">
        <f t="shared" si="243"/>
        <v>0</v>
      </c>
      <c r="VVY30" s="128">
        <f t="shared" si="243"/>
        <v>0</v>
      </c>
      <c r="VVZ30" s="128">
        <f t="shared" si="243"/>
        <v>0</v>
      </c>
      <c r="VWA30" s="128">
        <f t="shared" si="243"/>
        <v>0</v>
      </c>
      <c r="VWB30" s="128">
        <f t="shared" si="243"/>
        <v>0</v>
      </c>
      <c r="VWC30" s="128">
        <f t="shared" si="243"/>
        <v>0</v>
      </c>
      <c r="VWD30" s="128">
        <f t="shared" si="243"/>
        <v>0</v>
      </c>
      <c r="VWE30" s="128">
        <f t="shared" si="243"/>
        <v>0</v>
      </c>
      <c r="VWF30" s="128">
        <f t="shared" si="243"/>
        <v>0</v>
      </c>
      <c r="VWG30" s="128">
        <f t="shared" si="243"/>
        <v>0</v>
      </c>
      <c r="VWH30" s="128">
        <f t="shared" si="243"/>
        <v>0</v>
      </c>
      <c r="VWI30" s="128">
        <f t="shared" si="243"/>
        <v>0</v>
      </c>
      <c r="VWJ30" s="128">
        <f t="shared" si="243"/>
        <v>0</v>
      </c>
      <c r="VWK30" s="128">
        <f t="shared" si="243"/>
        <v>0</v>
      </c>
      <c r="VWL30" s="128">
        <f t="shared" si="243"/>
        <v>0</v>
      </c>
      <c r="VWM30" s="128">
        <f t="shared" si="243"/>
        <v>0</v>
      </c>
      <c r="VWN30" s="128">
        <f t="shared" si="243"/>
        <v>0</v>
      </c>
      <c r="VWO30" s="128">
        <f t="shared" si="243"/>
        <v>0</v>
      </c>
      <c r="VWP30" s="128">
        <f t="shared" si="243"/>
        <v>0</v>
      </c>
      <c r="VWQ30" s="128">
        <f t="shared" si="243"/>
        <v>0</v>
      </c>
      <c r="VWR30" s="128">
        <f t="shared" si="243"/>
        <v>0</v>
      </c>
      <c r="VWS30" s="128">
        <f t="shared" si="243"/>
        <v>0</v>
      </c>
      <c r="VWT30" s="128">
        <f t="shared" si="243"/>
        <v>0</v>
      </c>
      <c r="VWU30" s="128">
        <f t="shared" ref="VWU30:VZF30" si="244">SUM(VWU10:VWU29)</f>
        <v>0</v>
      </c>
      <c r="VWV30" s="128">
        <f t="shared" si="244"/>
        <v>0</v>
      </c>
      <c r="VWW30" s="128">
        <f t="shared" si="244"/>
        <v>0</v>
      </c>
      <c r="VWX30" s="128">
        <f t="shared" si="244"/>
        <v>0</v>
      </c>
      <c r="VWY30" s="128">
        <f t="shared" si="244"/>
        <v>0</v>
      </c>
      <c r="VWZ30" s="128">
        <f t="shared" si="244"/>
        <v>0</v>
      </c>
      <c r="VXA30" s="128">
        <f t="shared" si="244"/>
        <v>0</v>
      </c>
      <c r="VXB30" s="128">
        <f t="shared" si="244"/>
        <v>0</v>
      </c>
      <c r="VXC30" s="128">
        <f t="shared" si="244"/>
        <v>0</v>
      </c>
      <c r="VXD30" s="128">
        <f t="shared" si="244"/>
        <v>0</v>
      </c>
      <c r="VXE30" s="128">
        <f t="shared" si="244"/>
        <v>0</v>
      </c>
      <c r="VXF30" s="128">
        <f t="shared" si="244"/>
        <v>0</v>
      </c>
      <c r="VXG30" s="128">
        <f t="shared" si="244"/>
        <v>0</v>
      </c>
      <c r="VXH30" s="128">
        <f t="shared" si="244"/>
        <v>0</v>
      </c>
      <c r="VXI30" s="128">
        <f t="shared" si="244"/>
        <v>0</v>
      </c>
      <c r="VXJ30" s="128">
        <f t="shared" si="244"/>
        <v>0</v>
      </c>
      <c r="VXK30" s="128">
        <f t="shared" si="244"/>
        <v>0</v>
      </c>
      <c r="VXL30" s="128">
        <f t="shared" si="244"/>
        <v>0</v>
      </c>
      <c r="VXM30" s="128">
        <f t="shared" si="244"/>
        <v>0</v>
      </c>
      <c r="VXN30" s="128">
        <f t="shared" si="244"/>
        <v>0</v>
      </c>
      <c r="VXO30" s="128">
        <f t="shared" si="244"/>
        <v>0</v>
      </c>
      <c r="VXP30" s="128">
        <f t="shared" si="244"/>
        <v>0</v>
      </c>
      <c r="VXQ30" s="128">
        <f t="shared" si="244"/>
        <v>0</v>
      </c>
      <c r="VXR30" s="128">
        <f t="shared" si="244"/>
        <v>0</v>
      </c>
      <c r="VXS30" s="128">
        <f t="shared" si="244"/>
        <v>0</v>
      </c>
      <c r="VXT30" s="128">
        <f t="shared" si="244"/>
        <v>0</v>
      </c>
      <c r="VXU30" s="128">
        <f t="shared" si="244"/>
        <v>0</v>
      </c>
      <c r="VXV30" s="128">
        <f t="shared" si="244"/>
        <v>0</v>
      </c>
      <c r="VXW30" s="128">
        <f t="shared" si="244"/>
        <v>0</v>
      </c>
      <c r="VXX30" s="128">
        <f t="shared" si="244"/>
        <v>0</v>
      </c>
      <c r="VXY30" s="128">
        <f t="shared" si="244"/>
        <v>0</v>
      </c>
      <c r="VXZ30" s="128">
        <f t="shared" si="244"/>
        <v>0</v>
      </c>
      <c r="VYA30" s="128">
        <f t="shared" si="244"/>
        <v>0</v>
      </c>
      <c r="VYB30" s="128">
        <f t="shared" si="244"/>
        <v>0</v>
      </c>
      <c r="VYC30" s="128">
        <f t="shared" si="244"/>
        <v>0</v>
      </c>
      <c r="VYD30" s="128">
        <f t="shared" si="244"/>
        <v>0</v>
      </c>
      <c r="VYE30" s="128">
        <f t="shared" si="244"/>
        <v>0</v>
      </c>
      <c r="VYF30" s="128">
        <f t="shared" si="244"/>
        <v>0</v>
      </c>
      <c r="VYG30" s="128">
        <f t="shared" si="244"/>
        <v>0</v>
      </c>
      <c r="VYH30" s="128">
        <f t="shared" si="244"/>
        <v>0</v>
      </c>
      <c r="VYI30" s="128">
        <f t="shared" si="244"/>
        <v>0</v>
      </c>
      <c r="VYJ30" s="128">
        <f t="shared" si="244"/>
        <v>0</v>
      </c>
      <c r="VYK30" s="128">
        <f t="shared" si="244"/>
        <v>0</v>
      </c>
      <c r="VYL30" s="128">
        <f t="shared" si="244"/>
        <v>0</v>
      </c>
      <c r="VYM30" s="128">
        <f t="shared" si="244"/>
        <v>0</v>
      </c>
      <c r="VYN30" s="128">
        <f t="shared" si="244"/>
        <v>0</v>
      </c>
      <c r="VYO30" s="128">
        <f t="shared" si="244"/>
        <v>0</v>
      </c>
      <c r="VYP30" s="128">
        <f t="shared" si="244"/>
        <v>0</v>
      </c>
      <c r="VYQ30" s="128">
        <f t="shared" si="244"/>
        <v>0</v>
      </c>
      <c r="VYR30" s="128">
        <f t="shared" si="244"/>
        <v>0</v>
      </c>
      <c r="VYS30" s="128">
        <f t="shared" si="244"/>
        <v>0</v>
      </c>
      <c r="VYT30" s="128">
        <f t="shared" si="244"/>
        <v>0</v>
      </c>
      <c r="VYU30" s="128">
        <f t="shared" si="244"/>
        <v>0</v>
      </c>
      <c r="VYV30" s="128">
        <f t="shared" si="244"/>
        <v>0</v>
      </c>
      <c r="VYW30" s="128">
        <f t="shared" si="244"/>
        <v>0</v>
      </c>
      <c r="VYX30" s="128">
        <f t="shared" si="244"/>
        <v>0</v>
      </c>
      <c r="VYY30" s="128">
        <f t="shared" si="244"/>
        <v>0</v>
      </c>
      <c r="VYZ30" s="128">
        <f t="shared" si="244"/>
        <v>0</v>
      </c>
      <c r="VZA30" s="128">
        <f t="shared" si="244"/>
        <v>0</v>
      </c>
      <c r="VZB30" s="128">
        <f t="shared" si="244"/>
        <v>0</v>
      </c>
      <c r="VZC30" s="128">
        <f t="shared" si="244"/>
        <v>0</v>
      </c>
      <c r="VZD30" s="128">
        <f t="shared" si="244"/>
        <v>0</v>
      </c>
      <c r="VZE30" s="128">
        <f t="shared" si="244"/>
        <v>0</v>
      </c>
      <c r="VZF30" s="128">
        <f t="shared" si="244"/>
        <v>0</v>
      </c>
      <c r="VZG30" s="128">
        <f t="shared" ref="VZG30:WBR30" si="245">SUM(VZG10:VZG29)</f>
        <v>0</v>
      </c>
      <c r="VZH30" s="128">
        <f t="shared" si="245"/>
        <v>0</v>
      </c>
      <c r="VZI30" s="128">
        <f t="shared" si="245"/>
        <v>0</v>
      </c>
      <c r="VZJ30" s="128">
        <f t="shared" si="245"/>
        <v>0</v>
      </c>
      <c r="VZK30" s="128">
        <f t="shared" si="245"/>
        <v>0</v>
      </c>
      <c r="VZL30" s="128">
        <f t="shared" si="245"/>
        <v>0</v>
      </c>
      <c r="VZM30" s="128">
        <f t="shared" si="245"/>
        <v>0</v>
      </c>
      <c r="VZN30" s="128">
        <f t="shared" si="245"/>
        <v>0</v>
      </c>
      <c r="VZO30" s="128">
        <f t="shared" si="245"/>
        <v>0</v>
      </c>
      <c r="VZP30" s="128">
        <f t="shared" si="245"/>
        <v>0</v>
      </c>
      <c r="VZQ30" s="128">
        <f t="shared" si="245"/>
        <v>0</v>
      </c>
      <c r="VZR30" s="128">
        <f t="shared" si="245"/>
        <v>0</v>
      </c>
      <c r="VZS30" s="128">
        <f t="shared" si="245"/>
        <v>0</v>
      </c>
      <c r="VZT30" s="128">
        <f t="shared" si="245"/>
        <v>0</v>
      </c>
      <c r="VZU30" s="128">
        <f t="shared" si="245"/>
        <v>0</v>
      </c>
      <c r="VZV30" s="128">
        <f t="shared" si="245"/>
        <v>0</v>
      </c>
      <c r="VZW30" s="128">
        <f t="shared" si="245"/>
        <v>0</v>
      </c>
      <c r="VZX30" s="128">
        <f t="shared" si="245"/>
        <v>0</v>
      </c>
      <c r="VZY30" s="128">
        <f t="shared" si="245"/>
        <v>0</v>
      </c>
      <c r="VZZ30" s="128">
        <f t="shared" si="245"/>
        <v>0</v>
      </c>
      <c r="WAA30" s="128">
        <f t="shared" si="245"/>
        <v>0</v>
      </c>
      <c r="WAB30" s="128">
        <f t="shared" si="245"/>
        <v>0</v>
      </c>
      <c r="WAC30" s="128">
        <f t="shared" si="245"/>
        <v>0</v>
      </c>
      <c r="WAD30" s="128">
        <f t="shared" si="245"/>
        <v>0</v>
      </c>
      <c r="WAE30" s="128">
        <f t="shared" si="245"/>
        <v>0</v>
      </c>
      <c r="WAF30" s="128">
        <f t="shared" si="245"/>
        <v>0</v>
      </c>
      <c r="WAG30" s="128">
        <f t="shared" si="245"/>
        <v>0</v>
      </c>
      <c r="WAH30" s="128">
        <f t="shared" si="245"/>
        <v>0</v>
      </c>
      <c r="WAI30" s="128">
        <f t="shared" si="245"/>
        <v>0</v>
      </c>
      <c r="WAJ30" s="128">
        <f t="shared" si="245"/>
        <v>0</v>
      </c>
      <c r="WAK30" s="128">
        <f t="shared" si="245"/>
        <v>0</v>
      </c>
      <c r="WAL30" s="128">
        <f t="shared" si="245"/>
        <v>0</v>
      </c>
      <c r="WAM30" s="128">
        <f t="shared" si="245"/>
        <v>0</v>
      </c>
      <c r="WAN30" s="128">
        <f t="shared" si="245"/>
        <v>0</v>
      </c>
      <c r="WAO30" s="128">
        <f t="shared" si="245"/>
        <v>0</v>
      </c>
      <c r="WAP30" s="128">
        <f t="shared" si="245"/>
        <v>0</v>
      </c>
      <c r="WAQ30" s="128">
        <f t="shared" si="245"/>
        <v>0</v>
      </c>
      <c r="WAR30" s="128">
        <f t="shared" si="245"/>
        <v>0</v>
      </c>
      <c r="WAS30" s="128">
        <f t="shared" si="245"/>
        <v>0</v>
      </c>
      <c r="WAT30" s="128">
        <f t="shared" si="245"/>
        <v>0</v>
      </c>
      <c r="WAU30" s="128">
        <f t="shared" si="245"/>
        <v>0</v>
      </c>
      <c r="WAV30" s="128">
        <f t="shared" si="245"/>
        <v>0</v>
      </c>
      <c r="WAW30" s="128">
        <f t="shared" si="245"/>
        <v>0</v>
      </c>
      <c r="WAX30" s="128">
        <f t="shared" si="245"/>
        <v>0</v>
      </c>
      <c r="WAY30" s="128">
        <f t="shared" si="245"/>
        <v>0</v>
      </c>
      <c r="WAZ30" s="128">
        <f t="shared" si="245"/>
        <v>0</v>
      </c>
      <c r="WBA30" s="128">
        <f t="shared" si="245"/>
        <v>0</v>
      </c>
      <c r="WBB30" s="128">
        <f t="shared" si="245"/>
        <v>0</v>
      </c>
      <c r="WBC30" s="128">
        <f t="shared" si="245"/>
        <v>0</v>
      </c>
      <c r="WBD30" s="128">
        <f t="shared" si="245"/>
        <v>0</v>
      </c>
      <c r="WBE30" s="128">
        <f t="shared" si="245"/>
        <v>0</v>
      </c>
      <c r="WBF30" s="128">
        <f t="shared" si="245"/>
        <v>0</v>
      </c>
      <c r="WBG30" s="128">
        <f t="shared" si="245"/>
        <v>0</v>
      </c>
      <c r="WBH30" s="128">
        <f t="shared" si="245"/>
        <v>0</v>
      </c>
      <c r="WBI30" s="128">
        <f t="shared" si="245"/>
        <v>0</v>
      </c>
      <c r="WBJ30" s="128">
        <f t="shared" si="245"/>
        <v>0</v>
      </c>
      <c r="WBK30" s="128">
        <f t="shared" si="245"/>
        <v>0</v>
      </c>
      <c r="WBL30" s="128">
        <f t="shared" si="245"/>
        <v>0</v>
      </c>
      <c r="WBM30" s="128">
        <f t="shared" si="245"/>
        <v>0</v>
      </c>
      <c r="WBN30" s="128">
        <f t="shared" si="245"/>
        <v>0</v>
      </c>
      <c r="WBO30" s="128">
        <f t="shared" si="245"/>
        <v>0</v>
      </c>
      <c r="WBP30" s="128">
        <f t="shared" si="245"/>
        <v>0</v>
      </c>
      <c r="WBQ30" s="128">
        <f t="shared" si="245"/>
        <v>0</v>
      </c>
      <c r="WBR30" s="128">
        <f t="shared" si="245"/>
        <v>0</v>
      </c>
      <c r="WBS30" s="128">
        <f t="shared" ref="WBS30:WED30" si="246">SUM(WBS10:WBS29)</f>
        <v>0</v>
      </c>
      <c r="WBT30" s="128">
        <f t="shared" si="246"/>
        <v>0</v>
      </c>
      <c r="WBU30" s="128">
        <f t="shared" si="246"/>
        <v>0</v>
      </c>
      <c r="WBV30" s="128">
        <f t="shared" si="246"/>
        <v>0</v>
      </c>
      <c r="WBW30" s="128">
        <f t="shared" si="246"/>
        <v>0</v>
      </c>
      <c r="WBX30" s="128">
        <f t="shared" si="246"/>
        <v>0</v>
      </c>
      <c r="WBY30" s="128">
        <f t="shared" si="246"/>
        <v>0</v>
      </c>
      <c r="WBZ30" s="128">
        <f t="shared" si="246"/>
        <v>0</v>
      </c>
      <c r="WCA30" s="128">
        <f t="shared" si="246"/>
        <v>0</v>
      </c>
      <c r="WCB30" s="128">
        <f t="shared" si="246"/>
        <v>0</v>
      </c>
      <c r="WCC30" s="128">
        <f t="shared" si="246"/>
        <v>0</v>
      </c>
      <c r="WCD30" s="128">
        <f t="shared" si="246"/>
        <v>0</v>
      </c>
      <c r="WCE30" s="128">
        <f t="shared" si="246"/>
        <v>0</v>
      </c>
      <c r="WCF30" s="128">
        <f t="shared" si="246"/>
        <v>0</v>
      </c>
      <c r="WCG30" s="128">
        <f t="shared" si="246"/>
        <v>0</v>
      </c>
      <c r="WCH30" s="128">
        <f t="shared" si="246"/>
        <v>0</v>
      </c>
      <c r="WCI30" s="128">
        <f t="shared" si="246"/>
        <v>0</v>
      </c>
      <c r="WCJ30" s="128">
        <f t="shared" si="246"/>
        <v>0</v>
      </c>
      <c r="WCK30" s="128">
        <f t="shared" si="246"/>
        <v>0</v>
      </c>
      <c r="WCL30" s="128">
        <f t="shared" si="246"/>
        <v>0</v>
      </c>
      <c r="WCM30" s="128">
        <f t="shared" si="246"/>
        <v>0</v>
      </c>
      <c r="WCN30" s="128">
        <f t="shared" si="246"/>
        <v>0</v>
      </c>
      <c r="WCO30" s="128">
        <f t="shared" si="246"/>
        <v>0</v>
      </c>
      <c r="WCP30" s="128">
        <f t="shared" si="246"/>
        <v>0</v>
      </c>
      <c r="WCQ30" s="128">
        <f t="shared" si="246"/>
        <v>0</v>
      </c>
      <c r="WCR30" s="128">
        <f t="shared" si="246"/>
        <v>0</v>
      </c>
      <c r="WCS30" s="128">
        <f t="shared" si="246"/>
        <v>0</v>
      </c>
      <c r="WCT30" s="128">
        <f t="shared" si="246"/>
        <v>0</v>
      </c>
      <c r="WCU30" s="128">
        <f t="shared" si="246"/>
        <v>0</v>
      </c>
      <c r="WCV30" s="128">
        <f t="shared" si="246"/>
        <v>0</v>
      </c>
      <c r="WCW30" s="128">
        <f t="shared" si="246"/>
        <v>0</v>
      </c>
      <c r="WCX30" s="128">
        <f t="shared" si="246"/>
        <v>0</v>
      </c>
      <c r="WCY30" s="128">
        <f t="shared" si="246"/>
        <v>0</v>
      </c>
      <c r="WCZ30" s="128">
        <f t="shared" si="246"/>
        <v>0</v>
      </c>
      <c r="WDA30" s="128">
        <f t="shared" si="246"/>
        <v>0</v>
      </c>
      <c r="WDB30" s="128">
        <f t="shared" si="246"/>
        <v>0</v>
      </c>
      <c r="WDC30" s="128">
        <f t="shared" si="246"/>
        <v>0</v>
      </c>
      <c r="WDD30" s="128">
        <f t="shared" si="246"/>
        <v>0</v>
      </c>
      <c r="WDE30" s="128">
        <f t="shared" si="246"/>
        <v>0</v>
      </c>
      <c r="WDF30" s="128">
        <f t="shared" si="246"/>
        <v>0</v>
      </c>
      <c r="WDG30" s="128">
        <f t="shared" si="246"/>
        <v>0</v>
      </c>
      <c r="WDH30" s="128">
        <f t="shared" si="246"/>
        <v>0</v>
      </c>
      <c r="WDI30" s="128">
        <f t="shared" si="246"/>
        <v>0</v>
      </c>
      <c r="WDJ30" s="128">
        <f t="shared" si="246"/>
        <v>0</v>
      </c>
      <c r="WDK30" s="128">
        <f t="shared" si="246"/>
        <v>0</v>
      </c>
      <c r="WDL30" s="128">
        <f t="shared" si="246"/>
        <v>0</v>
      </c>
      <c r="WDM30" s="128">
        <f t="shared" si="246"/>
        <v>0</v>
      </c>
      <c r="WDN30" s="128">
        <f t="shared" si="246"/>
        <v>0</v>
      </c>
      <c r="WDO30" s="128">
        <f t="shared" si="246"/>
        <v>0</v>
      </c>
      <c r="WDP30" s="128">
        <f t="shared" si="246"/>
        <v>0</v>
      </c>
      <c r="WDQ30" s="128">
        <f t="shared" si="246"/>
        <v>0</v>
      </c>
      <c r="WDR30" s="128">
        <f t="shared" si="246"/>
        <v>0</v>
      </c>
      <c r="WDS30" s="128">
        <f t="shared" si="246"/>
        <v>0</v>
      </c>
      <c r="WDT30" s="128">
        <f t="shared" si="246"/>
        <v>0</v>
      </c>
      <c r="WDU30" s="128">
        <f t="shared" si="246"/>
        <v>0</v>
      </c>
      <c r="WDV30" s="128">
        <f t="shared" si="246"/>
        <v>0</v>
      </c>
      <c r="WDW30" s="128">
        <f t="shared" si="246"/>
        <v>0</v>
      </c>
      <c r="WDX30" s="128">
        <f t="shared" si="246"/>
        <v>0</v>
      </c>
      <c r="WDY30" s="128">
        <f t="shared" si="246"/>
        <v>0</v>
      </c>
      <c r="WDZ30" s="128">
        <f t="shared" si="246"/>
        <v>0</v>
      </c>
      <c r="WEA30" s="128">
        <f t="shared" si="246"/>
        <v>0</v>
      </c>
      <c r="WEB30" s="128">
        <f t="shared" si="246"/>
        <v>0</v>
      </c>
      <c r="WEC30" s="128">
        <f t="shared" si="246"/>
        <v>0</v>
      </c>
      <c r="WED30" s="128">
        <f t="shared" si="246"/>
        <v>0</v>
      </c>
      <c r="WEE30" s="128">
        <f t="shared" ref="WEE30:WGP30" si="247">SUM(WEE10:WEE29)</f>
        <v>0</v>
      </c>
      <c r="WEF30" s="128">
        <f t="shared" si="247"/>
        <v>0</v>
      </c>
      <c r="WEG30" s="128">
        <f t="shared" si="247"/>
        <v>0</v>
      </c>
      <c r="WEH30" s="128">
        <f t="shared" si="247"/>
        <v>0</v>
      </c>
      <c r="WEI30" s="128">
        <f t="shared" si="247"/>
        <v>0</v>
      </c>
      <c r="WEJ30" s="128">
        <f t="shared" si="247"/>
        <v>0</v>
      </c>
      <c r="WEK30" s="128">
        <f t="shared" si="247"/>
        <v>0</v>
      </c>
      <c r="WEL30" s="128">
        <f t="shared" si="247"/>
        <v>0</v>
      </c>
      <c r="WEM30" s="128">
        <f t="shared" si="247"/>
        <v>0</v>
      </c>
      <c r="WEN30" s="128">
        <f t="shared" si="247"/>
        <v>0</v>
      </c>
      <c r="WEO30" s="128">
        <f t="shared" si="247"/>
        <v>0</v>
      </c>
      <c r="WEP30" s="128">
        <f t="shared" si="247"/>
        <v>0</v>
      </c>
      <c r="WEQ30" s="128">
        <f t="shared" si="247"/>
        <v>0</v>
      </c>
      <c r="WER30" s="128">
        <f t="shared" si="247"/>
        <v>0</v>
      </c>
      <c r="WES30" s="128">
        <f t="shared" si="247"/>
        <v>0</v>
      </c>
      <c r="WET30" s="128">
        <f t="shared" si="247"/>
        <v>0</v>
      </c>
      <c r="WEU30" s="128">
        <f t="shared" si="247"/>
        <v>0</v>
      </c>
      <c r="WEV30" s="128">
        <f t="shared" si="247"/>
        <v>0</v>
      </c>
      <c r="WEW30" s="128">
        <f t="shared" si="247"/>
        <v>0</v>
      </c>
      <c r="WEX30" s="128">
        <f t="shared" si="247"/>
        <v>0</v>
      </c>
      <c r="WEY30" s="128">
        <f t="shared" si="247"/>
        <v>0</v>
      </c>
      <c r="WEZ30" s="128">
        <f t="shared" si="247"/>
        <v>0</v>
      </c>
      <c r="WFA30" s="128">
        <f t="shared" si="247"/>
        <v>0</v>
      </c>
      <c r="WFB30" s="128">
        <f t="shared" si="247"/>
        <v>0</v>
      </c>
      <c r="WFC30" s="128">
        <f t="shared" si="247"/>
        <v>0</v>
      </c>
      <c r="WFD30" s="128">
        <f t="shared" si="247"/>
        <v>0</v>
      </c>
      <c r="WFE30" s="128">
        <f t="shared" si="247"/>
        <v>0</v>
      </c>
      <c r="WFF30" s="128">
        <f t="shared" si="247"/>
        <v>0</v>
      </c>
      <c r="WFG30" s="128">
        <f t="shared" si="247"/>
        <v>0</v>
      </c>
      <c r="WFH30" s="128">
        <f t="shared" si="247"/>
        <v>0</v>
      </c>
      <c r="WFI30" s="128">
        <f t="shared" si="247"/>
        <v>0</v>
      </c>
      <c r="WFJ30" s="128">
        <f t="shared" si="247"/>
        <v>0</v>
      </c>
      <c r="WFK30" s="128">
        <f t="shared" si="247"/>
        <v>0</v>
      </c>
      <c r="WFL30" s="128">
        <f t="shared" si="247"/>
        <v>0</v>
      </c>
      <c r="WFM30" s="128">
        <f t="shared" si="247"/>
        <v>0</v>
      </c>
      <c r="WFN30" s="128">
        <f t="shared" si="247"/>
        <v>0</v>
      </c>
      <c r="WFO30" s="128">
        <f t="shared" si="247"/>
        <v>0</v>
      </c>
      <c r="WFP30" s="128">
        <f t="shared" si="247"/>
        <v>0</v>
      </c>
      <c r="WFQ30" s="128">
        <f t="shared" si="247"/>
        <v>0</v>
      </c>
      <c r="WFR30" s="128">
        <f t="shared" si="247"/>
        <v>0</v>
      </c>
      <c r="WFS30" s="128">
        <f t="shared" si="247"/>
        <v>0</v>
      </c>
      <c r="WFT30" s="128">
        <f t="shared" si="247"/>
        <v>0</v>
      </c>
      <c r="WFU30" s="128">
        <f t="shared" si="247"/>
        <v>0</v>
      </c>
      <c r="WFV30" s="128">
        <f t="shared" si="247"/>
        <v>0</v>
      </c>
      <c r="WFW30" s="128">
        <f t="shared" si="247"/>
        <v>0</v>
      </c>
      <c r="WFX30" s="128">
        <f t="shared" si="247"/>
        <v>0</v>
      </c>
      <c r="WFY30" s="128">
        <f t="shared" si="247"/>
        <v>0</v>
      </c>
      <c r="WFZ30" s="128">
        <f t="shared" si="247"/>
        <v>0</v>
      </c>
      <c r="WGA30" s="128">
        <f t="shared" si="247"/>
        <v>0</v>
      </c>
      <c r="WGB30" s="128">
        <f t="shared" si="247"/>
        <v>0</v>
      </c>
      <c r="WGC30" s="128">
        <f t="shared" si="247"/>
        <v>0</v>
      </c>
      <c r="WGD30" s="128">
        <f t="shared" si="247"/>
        <v>0</v>
      </c>
      <c r="WGE30" s="128">
        <f t="shared" si="247"/>
        <v>0</v>
      </c>
      <c r="WGF30" s="128">
        <f t="shared" si="247"/>
        <v>0</v>
      </c>
      <c r="WGG30" s="128">
        <f t="shared" si="247"/>
        <v>0</v>
      </c>
      <c r="WGH30" s="128">
        <f t="shared" si="247"/>
        <v>0</v>
      </c>
      <c r="WGI30" s="128">
        <f t="shared" si="247"/>
        <v>0</v>
      </c>
      <c r="WGJ30" s="128">
        <f t="shared" si="247"/>
        <v>0</v>
      </c>
      <c r="WGK30" s="128">
        <f t="shared" si="247"/>
        <v>0</v>
      </c>
      <c r="WGL30" s="128">
        <f t="shared" si="247"/>
        <v>0</v>
      </c>
      <c r="WGM30" s="128">
        <f t="shared" si="247"/>
        <v>0</v>
      </c>
      <c r="WGN30" s="128">
        <f t="shared" si="247"/>
        <v>0</v>
      </c>
      <c r="WGO30" s="128">
        <f t="shared" si="247"/>
        <v>0</v>
      </c>
      <c r="WGP30" s="128">
        <f t="shared" si="247"/>
        <v>0</v>
      </c>
      <c r="WGQ30" s="128">
        <f t="shared" ref="WGQ30:WJB30" si="248">SUM(WGQ10:WGQ29)</f>
        <v>0</v>
      </c>
      <c r="WGR30" s="128">
        <f t="shared" si="248"/>
        <v>0</v>
      </c>
      <c r="WGS30" s="128">
        <f t="shared" si="248"/>
        <v>0</v>
      </c>
      <c r="WGT30" s="128">
        <f t="shared" si="248"/>
        <v>0</v>
      </c>
      <c r="WGU30" s="128">
        <f t="shared" si="248"/>
        <v>0</v>
      </c>
      <c r="WGV30" s="128">
        <f t="shared" si="248"/>
        <v>0</v>
      </c>
      <c r="WGW30" s="128">
        <f t="shared" si="248"/>
        <v>0</v>
      </c>
      <c r="WGX30" s="128">
        <f t="shared" si="248"/>
        <v>0</v>
      </c>
      <c r="WGY30" s="128">
        <f t="shared" si="248"/>
        <v>0</v>
      </c>
      <c r="WGZ30" s="128">
        <f t="shared" si="248"/>
        <v>0</v>
      </c>
      <c r="WHA30" s="128">
        <f t="shared" si="248"/>
        <v>0</v>
      </c>
      <c r="WHB30" s="128">
        <f t="shared" si="248"/>
        <v>0</v>
      </c>
      <c r="WHC30" s="128">
        <f t="shared" si="248"/>
        <v>0</v>
      </c>
      <c r="WHD30" s="128">
        <f t="shared" si="248"/>
        <v>0</v>
      </c>
      <c r="WHE30" s="128">
        <f t="shared" si="248"/>
        <v>0</v>
      </c>
      <c r="WHF30" s="128">
        <f t="shared" si="248"/>
        <v>0</v>
      </c>
      <c r="WHG30" s="128">
        <f t="shared" si="248"/>
        <v>0</v>
      </c>
      <c r="WHH30" s="128">
        <f t="shared" si="248"/>
        <v>0</v>
      </c>
      <c r="WHI30" s="128">
        <f t="shared" si="248"/>
        <v>0</v>
      </c>
      <c r="WHJ30" s="128">
        <f t="shared" si="248"/>
        <v>0</v>
      </c>
      <c r="WHK30" s="128">
        <f t="shared" si="248"/>
        <v>0</v>
      </c>
      <c r="WHL30" s="128">
        <f t="shared" si="248"/>
        <v>0</v>
      </c>
      <c r="WHM30" s="128">
        <f t="shared" si="248"/>
        <v>0</v>
      </c>
      <c r="WHN30" s="128">
        <f t="shared" si="248"/>
        <v>0</v>
      </c>
      <c r="WHO30" s="128">
        <f t="shared" si="248"/>
        <v>0</v>
      </c>
      <c r="WHP30" s="128">
        <f t="shared" si="248"/>
        <v>0</v>
      </c>
      <c r="WHQ30" s="128">
        <f t="shared" si="248"/>
        <v>0</v>
      </c>
      <c r="WHR30" s="128">
        <f t="shared" si="248"/>
        <v>0</v>
      </c>
      <c r="WHS30" s="128">
        <f t="shared" si="248"/>
        <v>0</v>
      </c>
      <c r="WHT30" s="128">
        <f t="shared" si="248"/>
        <v>0</v>
      </c>
      <c r="WHU30" s="128">
        <f t="shared" si="248"/>
        <v>0</v>
      </c>
      <c r="WHV30" s="128">
        <f t="shared" si="248"/>
        <v>0</v>
      </c>
      <c r="WHW30" s="128">
        <f t="shared" si="248"/>
        <v>0</v>
      </c>
      <c r="WHX30" s="128">
        <f t="shared" si="248"/>
        <v>0</v>
      </c>
      <c r="WHY30" s="128">
        <f t="shared" si="248"/>
        <v>0</v>
      </c>
      <c r="WHZ30" s="128">
        <f t="shared" si="248"/>
        <v>0</v>
      </c>
      <c r="WIA30" s="128">
        <f t="shared" si="248"/>
        <v>0</v>
      </c>
      <c r="WIB30" s="128">
        <f t="shared" si="248"/>
        <v>0</v>
      </c>
      <c r="WIC30" s="128">
        <f t="shared" si="248"/>
        <v>0</v>
      </c>
      <c r="WID30" s="128">
        <f t="shared" si="248"/>
        <v>0</v>
      </c>
      <c r="WIE30" s="128">
        <f t="shared" si="248"/>
        <v>0</v>
      </c>
      <c r="WIF30" s="128">
        <f t="shared" si="248"/>
        <v>0</v>
      </c>
      <c r="WIG30" s="128">
        <f t="shared" si="248"/>
        <v>0</v>
      </c>
      <c r="WIH30" s="128">
        <f t="shared" si="248"/>
        <v>0</v>
      </c>
      <c r="WII30" s="128">
        <f t="shared" si="248"/>
        <v>0</v>
      </c>
      <c r="WIJ30" s="128">
        <f t="shared" si="248"/>
        <v>0</v>
      </c>
      <c r="WIK30" s="128">
        <f t="shared" si="248"/>
        <v>0</v>
      </c>
      <c r="WIL30" s="128">
        <f t="shared" si="248"/>
        <v>0</v>
      </c>
      <c r="WIM30" s="128">
        <f t="shared" si="248"/>
        <v>0</v>
      </c>
      <c r="WIN30" s="128">
        <f t="shared" si="248"/>
        <v>0</v>
      </c>
      <c r="WIO30" s="128">
        <f t="shared" si="248"/>
        <v>0</v>
      </c>
      <c r="WIP30" s="128">
        <f t="shared" si="248"/>
        <v>0</v>
      </c>
      <c r="WIQ30" s="128">
        <f t="shared" si="248"/>
        <v>0</v>
      </c>
      <c r="WIR30" s="128">
        <f t="shared" si="248"/>
        <v>0</v>
      </c>
      <c r="WIS30" s="128">
        <f t="shared" si="248"/>
        <v>0</v>
      </c>
      <c r="WIT30" s="128">
        <f t="shared" si="248"/>
        <v>0</v>
      </c>
      <c r="WIU30" s="128">
        <f t="shared" si="248"/>
        <v>0</v>
      </c>
      <c r="WIV30" s="128">
        <f t="shared" si="248"/>
        <v>0</v>
      </c>
      <c r="WIW30" s="128">
        <f t="shared" si="248"/>
        <v>0</v>
      </c>
      <c r="WIX30" s="128">
        <f t="shared" si="248"/>
        <v>0</v>
      </c>
      <c r="WIY30" s="128">
        <f t="shared" si="248"/>
        <v>0</v>
      </c>
      <c r="WIZ30" s="128">
        <f t="shared" si="248"/>
        <v>0</v>
      </c>
      <c r="WJA30" s="128">
        <f t="shared" si="248"/>
        <v>0</v>
      </c>
      <c r="WJB30" s="128">
        <f t="shared" si="248"/>
        <v>0</v>
      </c>
      <c r="WJC30" s="128">
        <f t="shared" ref="WJC30:WLN30" si="249">SUM(WJC10:WJC29)</f>
        <v>0</v>
      </c>
      <c r="WJD30" s="128">
        <f t="shared" si="249"/>
        <v>0</v>
      </c>
      <c r="WJE30" s="128">
        <f t="shared" si="249"/>
        <v>0</v>
      </c>
      <c r="WJF30" s="128">
        <f t="shared" si="249"/>
        <v>0</v>
      </c>
      <c r="WJG30" s="128">
        <f t="shared" si="249"/>
        <v>0</v>
      </c>
      <c r="WJH30" s="128">
        <f t="shared" si="249"/>
        <v>0</v>
      </c>
      <c r="WJI30" s="128">
        <f t="shared" si="249"/>
        <v>0</v>
      </c>
      <c r="WJJ30" s="128">
        <f t="shared" si="249"/>
        <v>0</v>
      </c>
      <c r="WJK30" s="128">
        <f t="shared" si="249"/>
        <v>0</v>
      </c>
      <c r="WJL30" s="128">
        <f t="shared" si="249"/>
        <v>0</v>
      </c>
      <c r="WJM30" s="128">
        <f t="shared" si="249"/>
        <v>0</v>
      </c>
      <c r="WJN30" s="128">
        <f t="shared" si="249"/>
        <v>0</v>
      </c>
      <c r="WJO30" s="128">
        <f t="shared" si="249"/>
        <v>0</v>
      </c>
      <c r="WJP30" s="128">
        <f t="shared" si="249"/>
        <v>0</v>
      </c>
      <c r="WJQ30" s="128">
        <f t="shared" si="249"/>
        <v>0</v>
      </c>
      <c r="WJR30" s="128">
        <f t="shared" si="249"/>
        <v>0</v>
      </c>
      <c r="WJS30" s="128">
        <f t="shared" si="249"/>
        <v>0</v>
      </c>
      <c r="WJT30" s="128">
        <f t="shared" si="249"/>
        <v>0</v>
      </c>
      <c r="WJU30" s="128">
        <f t="shared" si="249"/>
        <v>0</v>
      </c>
      <c r="WJV30" s="128">
        <f t="shared" si="249"/>
        <v>0</v>
      </c>
      <c r="WJW30" s="128">
        <f t="shared" si="249"/>
        <v>0</v>
      </c>
      <c r="WJX30" s="128">
        <f t="shared" si="249"/>
        <v>0</v>
      </c>
      <c r="WJY30" s="128">
        <f t="shared" si="249"/>
        <v>0</v>
      </c>
      <c r="WJZ30" s="128">
        <f t="shared" si="249"/>
        <v>0</v>
      </c>
      <c r="WKA30" s="128">
        <f t="shared" si="249"/>
        <v>0</v>
      </c>
      <c r="WKB30" s="128">
        <f t="shared" si="249"/>
        <v>0</v>
      </c>
      <c r="WKC30" s="128">
        <f t="shared" si="249"/>
        <v>0</v>
      </c>
      <c r="WKD30" s="128">
        <f t="shared" si="249"/>
        <v>0</v>
      </c>
      <c r="WKE30" s="128">
        <f t="shared" si="249"/>
        <v>0</v>
      </c>
      <c r="WKF30" s="128">
        <f t="shared" si="249"/>
        <v>0</v>
      </c>
      <c r="WKG30" s="128">
        <f t="shared" si="249"/>
        <v>0</v>
      </c>
      <c r="WKH30" s="128">
        <f t="shared" si="249"/>
        <v>0</v>
      </c>
      <c r="WKI30" s="128">
        <f t="shared" si="249"/>
        <v>0</v>
      </c>
      <c r="WKJ30" s="128">
        <f t="shared" si="249"/>
        <v>0</v>
      </c>
      <c r="WKK30" s="128">
        <f t="shared" si="249"/>
        <v>0</v>
      </c>
      <c r="WKL30" s="128">
        <f t="shared" si="249"/>
        <v>0</v>
      </c>
      <c r="WKM30" s="128">
        <f t="shared" si="249"/>
        <v>0</v>
      </c>
      <c r="WKN30" s="128">
        <f t="shared" si="249"/>
        <v>0</v>
      </c>
      <c r="WKO30" s="128">
        <f t="shared" si="249"/>
        <v>0</v>
      </c>
      <c r="WKP30" s="128">
        <f t="shared" si="249"/>
        <v>0</v>
      </c>
      <c r="WKQ30" s="128">
        <f t="shared" si="249"/>
        <v>0</v>
      </c>
      <c r="WKR30" s="128">
        <f t="shared" si="249"/>
        <v>0</v>
      </c>
      <c r="WKS30" s="128">
        <f t="shared" si="249"/>
        <v>0</v>
      </c>
      <c r="WKT30" s="128">
        <f t="shared" si="249"/>
        <v>0</v>
      </c>
      <c r="WKU30" s="128">
        <f t="shared" si="249"/>
        <v>0</v>
      </c>
      <c r="WKV30" s="128">
        <f t="shared" si="249"/>
        <v>0</v>
      </c>
      <c r="WKW30" s="128">
        <f t="shared" si="249"/>
        <v>0</v>
      </c>
      <c r="WKX30" s="128">
        <f t="shared" si="249"/>
        <v>0</v>
      </c>
      <c r="WKY30" s="128">
        <f t="shared" si="249"/>
        <v>0</v>
      </c>
      <c r="WKZ30" s="128">
        <f t="shared" si="249"/>
        <v>0</v>
      </c>
      <c r="WLA30" s="128">
        <f t="shared" si="249"/>
        <v>0</v>
      </c>
      <c r="WLB30" s="128">
        <f t="shared" si="249"/>
        <v>0</v>
      </c>
      <c r="WLC30" s="128">
        <f t="shared" si="249"/>
        <v>0</v>
      </c>
      <c r="WLD30" s="128">
        <f t="shared" si="249"/>
        <v>0</v>
      </c>
      <c r="WLE30" s="128">
        <f t="shared" si="249"/>
        <v>0</v>
      </c>
      <c r="WLF30" s="128">
        <f t="shared" si="249"/>
        <v>0</v>
      </c>
      <c r="WLG30" s="128">
        <f t="shared" si="249"/>
        <v>0</v>
      </c>
      <c r="WLH30" s="128">
        <f t="shared" si="249"/>
        <v>0</v>
      </c>
      <c r="WLI30" s="128">
        <f t="shared" si="249"/>
        <v>0</v>
      </c>
      <c r="WLJ30" s="128">
        <f t="shared" si="249"/>
        <v>0</v>
      </c>
      <c r="WLK30" s="128">
        <f t="shared" si="249"/>
        <v>0</v>
      </c>
      <c r="WLL30" s="128">
        <f t="shared" si="249"/>
        <v>0</v>
      </c>
      <c r="WLM30" s="128">
        <f t="shared" si="249"/>
        <v>0</v>
      </c>
      <c r="WLN30" s="128">
        <f t="shared" si="249"/>
        <v>0</v>
      </c>
      <c r="WLO30" s="128">
        <f t="shared" ref="WLO30:WNZ30" si="250">SUM(WLO10:WLO29)</f>
        <v>0</v>
      </c>
      <c r="WLP30" s="128">
        <f t="shared" si="250"/>
        <v>0</v>
      </c>
      <c r="WLQ30" s="128">
        <f t="shared" si="250"/>
        <v>0</v>
      </c>
      <c r="WLR30" s="128">
        <f t="shared" si="250"/>
        <v>0</v>
      </c>
      <c r="WLS30" s="128">
        <f t="shared" si="250"/>
        <v>0</v>
      </c>
      <c r="WLT30" s="128">
        <f t="shared" si="250"/>
        <v>0</v>
      </c>
      <c r="WLU30" s="128">
        <f t="shared" si="250"/>
        <v>0</v>
      </c>
      <c r="WLV30" s="128">
        <f t="shared" si="250"/>
        <v>0</v>
      </c>
      <c r="WLW30" s="128">
        <f t="shared" si="250"/>
        <v>0</v>
      </c>
      <c r="WLX30" s="128">
        <f t="shared" si="250"/>
        <v>0</v>
      </c>
      <c r="WLY30" s="128">
        <f t="shared" si="250"/>
        <v>0</v>
      </c>
      <c r="WLZ30" s="128">
        <f t="shared" si="250"/>
        <v>0</v>
      </c>
      <c r="WMA30" s="128">
        <f t="shared" si="250"/>
        <v>0</v>
      </c>
      <c r="WMB30" s="128">
        <f t="shared" si="250"/>
        <v>0</v>
      </c>
      <c r="WMC30" s="128">
        <f t="shared" si="250"/>
        <v>0</v>
      </c>
      <c r="WMD30" s="128">
        <f t="shared" si="250"/>
        <v>0</v>
      </c>
      <c r="WME30" s="128">
        <f t="shared" si="250"/>
        <v>0</v>
      </c>
      <c r="WMF30" s="128">
        <f t="shared" si="250"/>
        <v>0</v>
      </c>
      <c r="WMG30" s="128">
        <f t="shared" si="250"/>
        <v>0</v>
      </c>
      <c r="WMH30" s="128">
        <f t="shared" si="250"/>
        <v>0</v>
      </c>
      <c r="WMI30" s="128">
        <f t="shared" si="250"/>
        <v>0</v>
      </c>
      <c r="WMJ30" s="128">
        <f t="shared" si="250"/>
        <v>0</v>
      </c>
      <c r="WMK30" s="128">
        <f t="shared" si="250"/>
        <v>0</v>
      </c>
      <c r="WML30" s="128">
        <f t="shared" si="250"/>
        <v>0</v>
      </c>
      <c r="WMM30" s="128">
        <f t="shared" si="250"/>
        <v>0</v>
      </c>
      <c r="WMN30" s="128">
        <f t="shared" si="250"/>
        <v>0</v>
      </c>
      <c r="WMO30" s="128">
        <f t="shared" si="250"/>
        <v>0</v>
      </c>
      <c r="WMP30" s="128">
        <f t="shared" si="250"/>
        <v>0</v>
      </c>
      <c r="WMQ30" s="128">
        <f t="shared" si="250"/>
        <v>0</v>
      </c>
      <c r="WMR30" s="128">
        <f t="shared" si="250"/>
        <v>0</v>
      </c>
      <c r="WMS30" s="128">
        <f t="shared" si="250"/>
        <v>0</v>
      </c>
      <c r="WMT30" s="128">
        <f t="shared" si="250"/>
        <v>0</v>
      </c>
      <c r="WMU30" s="128">
        <f t="shared" si="250"/>
        <v>0</v>
      </c>
      <c r="WMV30" s="128">
        <f t="shared" si="250"/>
        <v>0</v>
      </c>
      <c r="WMW30" s="128">
        <f t="shared" si="250"/>
        <v>0</v>
      </c>
      <c r="WMX30" s="128">
        <f t="shared" si="250"/>
        <v>0</v>
      </c>
      <c r="WMY30" s="128">
        <f t="shared" si="250"/>
        <v>0</v>
      </c>
      <c r="WMZ30" s="128">
        <f t="shared" si="250"/>
        <v>0</v>
      </c>
      <c r="WNA30" s="128">
        <f t="shared" si="250"/>
        <v>0</v>
      </c>
      <c r="WNB30" s="128">
        <f t="shared" si="250"/>
        <v>0</v>
      </c>
      <c r="WNC30" s="128">
        <f t="shared" si="250"/>
        <v>0</v>
      </c>
      <c r="WND30" s="128">
        <f t="shared" si="250"/>
        <v>0</v>
      </c>
      <c r="WNE30" s="128">
        <f t="shared" si="250"/>
        <v>0</v>
      </c>
      <c r="WNF30" s="128">
        <f t="shared" si="250"/>
        <v>0</v>
      </c>
      <c r="WNG30" s="128">
        <f t="shared" si="250"/>
        <v>0</v>
      </c>
      <c r="WNH30" s="128">
        <f t="shared" si="250"/>
        <v>0</v>
      </c>
      <c r="WNI30" s="128">
        <f t="shared" si="250"/>
        <v>0</v>
      </c>
      <c r="WNJ30" s="128">
        <f t="shared" si="250"/>
        <v>0</v>
      </c>
      <c r="WNK30" s="128">
        <f t="shared" si="250"/>
        <v>0</v>
      </c>
      <c r="WNL30" s="128">
        <f t="shared" si="250"/>
        <v>0</v>
      </c>
      <c r="WNM30" s="128">
        <f t="shared" si="250"/>
        <v>0</v>
      </c>
      <c r="WNN30" s="128">
        <f t="shared" si="250"/>
        <v>0</v>
      </c>
      <c r="WNO30" s="128">
        <f t="shared" si="250"/>
        <v>0</v>
      </c>
      <c r="WNP30" s="128">
        <f t="shared" si="250"/>
        <v>0</v>
      </c>
      <c r="WNQ30" s="128">
        <f t="shared" si="250"/>
        <v>0</v>
      </c>
      <c r="WNR30" s="128">
        <f t="shared" si="250"/>
        <v>0</v>
      </c>
      <c r="WNS30" s="128">
        <f t="shared" si="250"/>
        <v>0</v>
      </c>
      <c r="WNT30" s="128">
        <f t="shared" si="250"/>
        <v>0</v>
      </c>
      <c r="WNU30" s="128">
        <f t="shared" si="250"/>
        <v>0</v>
      </c>
      <c r="WNV30" s="128">
        <f t="shared" si="250"/>
        <v>0</v>
      </c>
      <c r="WNW30" s="128">
        <f t="shared" si="250"/>
        <v>0</v>
      </c>
      <c r="WNX30" s="128">
        <f t="shared" si="250"/>
        <v>0</v>
      </c>
      <c r="WNY30" s="128">
        <f t="shared" si="250"/>
        <v>0</v>
      </c>
      <c r="WNZ30" s="128">
        <f t="shared" si="250"/>
        <v>0</v>
      </c>
      <c r="WOA30" s="128">
        <f t="shared" ref="WOA30:WQL30" si="251">SUM(WOA10:WOA29)</f>
        <v>0</v>
      </c>
      <c r="WOB30" s="128">
        <f t="shared" si="251"/>
        <v>0</v>
      </c>
      <c r="WOC30" s="128">
        <f t="shared" si="251"/>
        <v>0</v>
      </c>
      <c r="WOD30" s="128">
        <f t="shared" si="251"/>
        <v>0</v>
      </c>
      <c r="WOE30" s="128">
        <f t="shared" si="251"/>
        <v>0</v>
      </c>
      <c r="WOF30" s="128">
        <f t="shared" si="251"/>
        <v>0</v>
      </c>
      <c r="WOG30" s="128">
        <f t="shared" si="251"/>
        <v>0</v>
      </c>
      <c r="WOH30" s="128">
        <f t="shared" si="251"/>
        <v>0</v>
      </c>
      <c r="WOI30" s="128">
        <f t="shared" si="251"/>
        <v>0</v>
      </c>
      <c r="WOJ30" s="128">
        <f t="shared" si="251"/>
        <v>0</v>
      </c>
      <c r="WOK30" s="128">
        <f t="shared" si="251"/>
        <v>0</v>
      </c>
      <c r="WOL30" s="128">
        <f t="shared" si="251"/>
        <v>0</v>
      </c>
      <c r="WOM30" s="128">
        <f t="shared" si="251"/>
        <v>0</v>
      </c>
      <c r="WON30" s="128">
        <f t="shared" si="251"/>
        <v>0</v>
      </c>
      <c r="WOO30" s="128">
        <f t="shared" si="251"/>
        <v>0</v>
      </c>
      <c r="WOP30" s="128">
        <f t="shared" si="251"/>
        <v>0</v>
      </c>
      <c r="WOQ30" s="128">
        <f t="shared" si="251"/>
        <v>0</v>
      </c>
      <c r="WOR30" s="128">
        <f t="shared" si="251"/>
        <v>0</v>
      </c>
      <c r="WOS30" s="128">
        <f t="shared" si="251"/>
        <v>0</v>
      </c>
      <c r="WOT30" s="128">
        <f t="shared" si="251"/>
        <v>0</v>
      </c>
      <c r="WOU30" s="128">
        <f t="shared" si="251"/>
        <v>0</v>
      </c>
      <c r="WOV30" s="128">
        <f t="shared" si="251"/>
        <v>0</v>
      </c>
      <c r="WOW30" s="128">
        <f t="shared" si="251"/>
        <v>0</v>
      </c>
      <c r="WOX30" s="128">
        <f t="shared" si="251"/>
        <v>0</v>
      </c>
      <c r="WOY30" s="128">
        <f t="shared" si="251"/>
        <v>0</v>
      </c>
      <c r="WOZ30" s="128">
        <f t="shared" si="251"/>
        <v>0</v>
      </c>
      <c r="WPA30" s="128">
        <f t="shared" si="251"/>
        <v>0</v>
      </c>
      <c r="WPB30" s="128">
        <f t="shared" si="251"/>
        <v>0</v>
      </c>
      <c r="WPC30" s="128">
        <f t="shared" si="251"/>
        <v>0</v>
      </c>
      <c r="WPD30" s="128">
        <f t="shared" si="251"/>
        <v>0</v>
      </c>
      <c r="WPE30" s="128">
        <f t="shared" si="251"/>
        <v>0</v>
      </c>
      <c r="WPF30" s="128">
        <f t="shared" si="251"/>
        <v>0</v>
      </c>
      <c r="WPG30" s="128">
        <f t="shared" si="251"/>
        <v>0</v>
      </c>
      <c r="WPH30" s="128">
        <f t="shared" si="251"/>
        <v>0</v>
      </c>
      <c r="WPI30" s="128">
        <f t="shared" si="251"/>
        <v>0</v>
      </c>
      <c r="WPJ30" s="128">
        <f t="shared" si="251"/>
        <v>0</v>
      </c>
      <c r="WPK30" s="128">
        <f t="shared" si="251"/>
        <v>0</v>
      </c>
      <c r="WPL30" s="128">
        <f t="shared" si="251"/>
        <v>0</v>
      </c>
      <c r="WPM30" s="128">
        <f t="shared" si="251"/>
        <v>0</v>
      </c>
      <c r="WPN30" s="128">
        <f t="shared" si="251"/>
        <v>0</v>
      </c>
      <c r="WPO30" s="128">
        <f t="shared" si="251"/>
        <v>0</v>
      </c>
      <c r="WPP30" s="128">
        <f t="shared" si="251"/>
        <v>0</v>
      </c>
      <c r="WPQ30" s="128">
        <f t="shared" si="251"/>
        <v>0</v>
      </c>
      <c r="WPR30" s="128">
        <f t="shared" si="251"/>
        <v>0</v>
      </c>
      <c r="WPS30" s="128">
        <f t="shared" si="251"/>
        <v>0</v>
      </c>
      <c r="WPT30" s="128">
        <f t="shared" si="251"/>
        <v>0</v>
      </c>
      <c r="WPU30" s="128">
        <f t="shared" si="251"/>
        <v>0</v>
      </c>
      <c r="WPV30" s="128">
        <f t="shared" si="251"/>
        <v>0</v>
      </c>
      <c r="WPW30" s="128">
        <f t="shared" si="251"/>
        <v>0</v>
      </c>
      <c r="WPX30" s="128">
        <f t="shared" si="251"/>
        <v>0</v>
      </c>
      <c r="WPY30" s="128">
        <f t="shared" si="251"/>
        <v>0</v>
      </c>
      <c r="WPZ30" s="128">
        <f t="shared" si="251"/>
        <v>0</v>
      </c>
      <c r="WQA30" s="128">
        <f t="shared" si="251"/>
        <v>0</v>
      </c>
      <c r="WQB30" s="128">
        <f t="shared" si="251"/>
        <v>0</v>
      </c>
      <c r="WQC30" s="128">
        <f t="shared" si="251"/>
        <v>0</v>
      </c>
      <c r="WQD30" s="128">
        <f t="shared" si="251"/>
        <v>0</v>
      </c>
      <c r="WQE30" s="128">
        <f t="shared" si="251"/>
        <v>0</v>
      </c>
      <c r="WQF30" s="128">
        <f t="shared" si="251"/>
        <v>0</v>
      </c>
      <c r="WQG30" s="128">
        <f t="shared" si="251"/>
        <v>0</v>
      </c>
      <c r="WQH30" s="128">
        <f t="shared" si="251"/>
        <v>0</v>
      </c>
      <c r="WQI30" s="128">
        <f t="shared" si="251"/>
        <v>0</v>
      </c>
      <c r="WQJ30" s="128">
        <f t="shared" si="251"/>
        <v>0</v>
      </c>
      <c r="WQK30" s="128">
        <f t="shared" si="251"/>
        <v>0</v>
      </c>
      <c r="WQL30" s="128">
        <f t="shared" si="251"/>
        <v>0</v>
      </c>
      <c r="WQM30" s="128">
        <f t="shared" ref="WQM30:WSX30" si="252">SUM(WQM10:WQM29)</f>
        <v>0</v>
      </c>
      <c r="WQN30" s="128">
        <f t="shared" si="252"/>
        <v>0</v>
      </c>
      <c r="WQO30" s="128">
        <f t="shared" si="252"/>
        <v>0</v>
      </c>
      <c r="WQP30" s="128">
        <f t="shared" si="252"/>
        <v>0</v>
      </c>
      <c r="WQQ30" s="128">
        <f t="shared" si="252"/>
        <v>0</v>
      </c>
      <c r="WQR30" s="128">
        <f t="shared" si="252"/>
        <v>0</v>
      </c>
      <c r="WQS30" s="128">
        <f t="shared" si="252"/>
        <v>0</v>
      </c>
      <c r="WQT30" s="128">
        <f t="shared" si="252"/>
        <v>0</v>
      </c>
      <c r="WQU30" s="128">
        <f t="shared" si="252"/>
        <v>0</v>
      </c>
      <c r="WQV30" s="128">
        <f t="shared" si="252"/>
        <v>0</v>
      </c>
      <c r="WQW30" s="128">
        <f t="shared" si="252"/>
        <v>0</v>
      </c>
      <c r="WQX30" s="128">
        <f t="shared" si="252"/>
        <v>0</v>
      </c>
      <c r="WQY30" s="128">
        <f t="shared" si="252"/>
        <v>0</v>
      </c>
      <c r="WQZ30" s="128">
        <f t="shared" si="252"/>
        <v>0</v>
      </c>
      <c r="WRA30" s="128">
        <f t="shared" si="252"/>
        <v>0</v>
      </c>
      <c r="WRB30" s="128">
        <f t="shared" si="252"/>
        <v>0</v>
      </c>
      <c r="WRC30" s="128">
        <f t="shared" si="252"/>
        <v>0</v>
      </c>
      <c r="WRD30" s="128">
        <f t="shared" si="252"/>
        <v>0</v>
      </c>
      <c r="WRE30" s="128">
        <f t="shared" si="252"/>
        <v>0</v>
      </c>
      <c r="WRF30" s="128">
        <f t="shared" si="252"/>
        <v>0</v>
      </c>
      <c r="WRG30" s="128">
        <f t="shared" si="252"/>
        <v>0</v>
      </c>
      <c r="WRH30" s="128">
        <f t="shared" si="252"/>
        <v>0</v>
      </c>
      <c r="WRI30" s="128">
        <f t="shared" si="252"/>
        <v>0</v>
      </c>
      <c r="WRJ30" s="128">
        <f t="shared" si="252"/>
        <v>0</v>
      </c>
      <c r="WRK30" s="128">
        <f t="shared" si="252"/>
        <v>0</v>
      </c>
      <c r="WRL30" s="128">
        <f t="shared" si="252"/>
        <v>0</v>
      </c>
      <c r="WRM30" s="128">
        <f t="shared" si="252"/>
        <v>0</v>
      </c>
      <c r="WRN30" s="128">
        <f t="shared" si="252"/>
        <v>0</v>
      </c>
      <c r="WRO30" s="128">
        <f t="shared" si="252"/>
        <v>0</v>
      </c>
      <c r="WRP30" s="128">
        <f t="shared" si="252"/>
        <v>0</v>
      </c>
      <c r="WRQ30" s="128">
        <f t="shared" si="252"/>
        <v>0</v>
      </c>
      <c r="WRR30" s="128">
        <f t="shared" si="252"/>
        <v>0</v>
      </c>
      <c r="WRS30" s="128">
        <f t="shared" si="252"/>
        <v>0</v>
      </c>
      <c r="WRT30" s="128">
        <f t="shared" si="252"/>
        <v>0</v>
      </c>
      <c r="WRU30" s="128">
        <f t="shared" si="252"/>
        <v>0</v>
      </c>
      <c r="WRV30" s="128">
        <f t="shared" si="252"/>
        <v>0</v>
      </c>
      <c r="WRW30" s="128">
        <f t="shared" si="252"/>
        <v>0</v>
      </c>
      <c r="WRX30" s="128">
        <f t="shared" si="252"/>
        <v>0</v>
      </c>
      <c r="WRY30" s="128">
        <f t="shared" si="252"/>
        <v>0</v>
      </c>
      <c r="WRZ30" s="128">
        <f t="shared" si="252"/>
        <v>0</v>
      </c>
      <c r="WSA30" s="128">
        <f t="shared" si="252"/>
        <v>0</v>
      </c>
      <c r="WSB30" s="128">
        <f t="shared" si="252"/>
        <v>0</v>
      </c>
      <c r="WSC30" s="128">
        <f t="shared" si="252"/>
        <v>0</v>
      </c>
      <c r="WSD30" s="128">
        <f t="shared" si="252"/>
        <v>0</v>
      </c>
      <c r="WSE30" s="128">
        <f t="shared" si="252"/>
        <v>0</v>
      </c>
      <c r="WSF30" s="128">
        <f t="shared" si="252"/>
        <v>0</v>
      </c>
      <c r="WSG30" s="128">
        <f t="shared" si="252"/>
        <v>0</v>
      </c>
      <c r="WSH30" s="128">
        <f t="shared" si="252"/>
        <v>0</v>
      </c>
      <c r="WSI30" s="128">
        <f t="shared" si="252"/>
        <v>0</v>
      </c>
      <c r="WSJ30" s="128">
        <f t="shared" si="252"/>
        <v>0</v>
      </c>
      <c r="WSK30" s="128">
        <f t="shared" si="252"/>
        <v>0</v>
      </c>
      <c r="WSL30" s="128">
        <f t="shared" si="252"/>
        <v>0</v>
      </c>
      <c r="WSM30" s="128">
        <f t="shared" si="252"/>
        <v>0</v>
      </c>
      <c r="WSN30" s="128">
        <f t="shared" si="252"/>
        <v>0</v>
      </c>
      <c r="WSO30" s="128">
        <f t="shared" si="252"/>
        <v>0</v>
      </c>
      <c r="WSP30" s="128">
        <f t="shared" si="252"/>
        <v>0</v>
      </c>
      <c r="WSQ30" s="128">
        <f t="shared" si="252"/>
        <v>0</v>
      </c>
      <c r="WSR30" s="128">
        <f t="shared" si="252"/>
        <v>0</v>
      </c>
      <c r="WSS30" s="128">
        <f t="shared" si="252"/>
        <v>0</v>
      </c>
      <c r="WST30" s="128">
        <f t="shared" si="252"/>
        <v>0</v>
      </c>
      <c r="WSU30" s="128">
        <f t="shared" si="252"/>
        <v>0</v>
      </c>
      <c r="WSV30" s="128">
        <f t="shared" si="252"/>
        <v>0</v>
      </c>
      <c r="WSW30" s="128">
        <f t="shared" si="252"/>
        <v>0</v>
      </c>
      <c r="WSX30" s="128">
        <f t="shared" si="252"/>
        <v>0</v>
      </c>
      <c r="WSY30" s="128">
        <f t="shared" ref="WSY30:WVJ30" si="253">SUM(WSY10:WSY29)</f>
        <v>0</v>
      </c>
      <c r="WSZ30" s="128">
        <f t="shared" si="253"/>
        <v>0</v>
      </c>
      <c r="WTA30" s="128">
        <f t="shared" si="253"/>
        <v>0</v>
      </c>
      <c r="WTB30" s="128">
        <f t="shared" si="253"/>
        <v>0</v>
      </c>
      <c r="WTC30" s="128">
        <f t="shared" si="253"/>
        <v>0</v>
      </c>
      <c r="WTD30" s="128">
        <f t="shared" si="253"/>
        <v>0</v>
      </c>
      <c r="WTE30" s="128">
        <f t="shared" si="253"/>
        <v>0</v>
      </c>
      <c r="WTF30" s="128">
        <f t="shared" si="253"/>
        <v>0</v>
      </c>
      <c r="WTG30" s="128">
        <f t="shared" si="253"/>
        <v>0</v>
      </c>
      <c r="WTH30" s="128">
        <f t="shared" si="253"/>
        <v>0</v>
      </c>
      <c r="WTI30" s="128">
        <f t="shared" si="253"/>
        <v>0</v>
      </c>
      <c r="WTJ30" s="128">
        <f t="shared" si="253"/>
        <v>0</v>
      </c>
      <c r="WTK30" s="128">
        <f t="shared" si="253"/>
        <v>0</v>
      </c>
      <c r="WTL30" s="128">
        <f t="shared" si="253"/>
        <v>0</v>
      </c>
      <c r="WTM30" s="128">
        <f t="shared" si="253"/>
        <v>0</v>
      </c>
      <c r="WTN30" s="128">
        <f t="shared" si="253"/>
        <v>0</v>
      </c>
      <c r="WTO30" s="128">
        <f t="shared" si="253"/>
        <v>0</v>
      </c>
      <c r="WTP30" s="128">
        <f t="shared" si="253"/>
        <v>0</v>
      </c>
      <c r="WTQ30" s="128">
        <f t="shared" si="253"/>
        <v>0</v>
      </c>
      <c r="WTR30" s="128">
        <f t="shared" si="253"/>
        <v>0</v>
      </c>
      <c r="WTS30" s="128">
        <f t="shared" si="253"/>
        <v>0</v>
      </c>
      <c r="WTT30" s="128">
        <f t="shared" si="253"/>
        <v>0</v>
      </c>
      <c r="WTU30" s="128">
        <f t="shared" si="253"/>
        <v>0</v>
      </c>
      <c r="WTV30" s="128">
        <f t="shared" si="253"/>
        <v>0</v>
      </c>
      <c r="WTW30" s="128">
        <f t="shared" si="253"/>
        <v>0</v>
      </c>
      <c r="WTX30" s="128">
        <f t="shared" si="253"/>
        <v>0</v>
      </c>
      <c r="WTY30" s="128">
        <f t="shared" si="253"/>
        <v>0</v>
      </c>
      <c r="WTZ30" s="128">
        <f t="shared" si="253"/>
        <v>0</v>
      </c>
      <c r="WUA30" s="128">
        <f t="shared" si="253"/>
        <v>0</v>
      </c>
      <c r="WUB30" s="128">
        <f t="shared" si="253"/>
        <v>0</v>
      </c>
      <c r="WUC30" s="128">
        <f t="shared" si="253"/>
        <v>0</v>
      </c>
      <c r="WUD30" s="128">
        <f t="shared" si="253"/>
        <v>0</v>
      </c>
      <c r="WUE30" s="128">
        <f t="shared" si="253"/>
        <v>0</v>
      </c>
      <c r="WUF30" s="128">
        <f t="shared" si="253"/>
        <v>0</v>
      </c>
      <c r="WUG30" s="128">
        <f t="shared" si="253"/>
        <v>0</v>
      </c>
      <c r="WUH30" s="128">
        <f t="shared" si="253"/>
        <v>0</v>
      </c>
      <c r="WUI30" s="128">
        <f t="shared" si="253"/>
        <v>0</v>
      </c>
      <c r="WUJ30" s="128">
        <f t="shared" si="253"/>
        <v>0</v>
      </c>
      <c r="WUK30" s="128">
        <f t="shared" si="253"/>
        <v>0</v>
      </c>
      <c r="WUL30" s="128">
        <f t="shared" si="253"/>
        <v>0</v>
      </c>
      <c r="WUM30" s="128">
        <f t="shared" si="253"/>
        <v>0</v>
      </c>
      <c r="WUN30" s="128">
        <f t="shared" si="253"/>
        <v>0</v>
      </c>
      <c r="WUO30" s="128">
        <f t="shared" si="253"/>
        <v>0</v>
      </c>
      <c r="WUP30" s="128">
        <f t="shared" si="253"/>
        <v>0</v>
      </c>
      <c r="WUQ30" s="128">
        <f t="shared" si="253"/>
        <v>0</v>
      </c>
      <c r="WUR30" s="128">
        <f t="shared" si="253"/>
        <v>0</v>
      </c>
      <c r="WUS30" s="128">
        <f t="shared" si="253"/>
        <v>0</v>
      </c>
      <c r="WUT30" s="128">
        <f t="shared" si="253"/>
        <v>0</v>
      </c>
      <c r="WUU30" s="128">
        <f t="shared" si="253"/>
        <v>0</v>
      </c>
      <c r="WUV30" s="128">
        <f t="shared" si="253"/>
        <v>0</v>
      </c>
      <c r="WUW30" s="128">
        <f t="shared" si="253"/>
        <v>0</v>
      </c>
      <c r="WUX30" s="128">
        <f t="shared" si="253"/>
        <v>0</v>
      </c>
      <c r="WUY30" s="128">
        <f t="shared" si="253"/>
        <v>0</v>
      </c>
      <c r="WUZ30" s="128">
        <f t="shared" si="253"/>
        <v>0</v>
      </c>
      <c r="WVA30" s="128">
        <f t="shared" si="253"/>
        <v>0</v>
      </c>
      <c r="WVB30" s="128">
        <f t="shared" si="253"/>
        <v>0</v>
      </c>
      <c r="WVC30" s="128">
        <f t="shared" si="253"/>
        <v>0</v>
      </c>
      <c r="WVD30" s="128">
        <f t="shared" si="253"/>
        <v>0</v>
      </c>
      <c r="WVE30" s="128">
        <f t="shared" si="253"/>
        <v>0</v>
      </c>
      <c r="WVF30" s="128">
        <f t="shared" si="253"/>
        <v>0</v>
      </c>
      <c r="WVG30" s="128">
        <f t="shared" si="253"/>
        <v>0</v>
      </c>
      <c r="WVH30" s="128">
        <f t="shared" si="253"/>
        <v>0</v>
      </c>
      <c r="WVI30" s="128">
        <f t="shared" si="253"/>
        <v>0</v>
      </c>
      <c r="WVJ30" s="128">
        <f t="shared" si="253"/>
        <v>0</v>
      </c>
      <c r="WVK30" s="128">
        <f t="shared" ref="WVK30:WXV30" si="254">SUM(WVK10:WVK29)</f>
        <v>0</v>
      </c>
      <c r="WVL30" s="128">
        <f t="shared" si="254"/>
        <v>0</v>
      </c>
      <c r="WVM30" s="128">
        <f t="shared" si="254"/>
        <v>0</v>
      </c>
      <c r="WVN30" s="128">
        <f t="shared" si="254"/>
        <v>0</v>
      </c>
      <c r="WVO30" s="128">
        <f t="shared" si="254"/>
        <v>0</v>
      </c>
      <c r="WVP30" s="128">
        <f t="shared" si="254"/>
        <v>0</v>
      </c>
      <c r="WVQ30" s="128">
        <f t="shared" si="254"/>
        <v>0</v>
      </c>
      <c r="WVR30" s="128">
        <f t="shared" si="254"/>
        <v>0</v>
      </c>
      <c r="WVS30" s="128">
        <f t="shared" si="254"/>
        <v>0</v>
      </c>
      <c r="WVT30" s="128">
        <f t="shared" si="254"/>
        <v>0</v>
      </c>
      <c r="WVU30" s="128">
        <f t="shared" si="254"/>
        <v>0</v>
      </c>
      <c r="WVV30" s="128">
        <f t="shared" si="254"/>
        <v>0</v>
      </c>
      <c r="WVW30" s="128">
        <f t="shared" si="254"/>
        <v>0</v>
      </c>
      <c r="WVX30" s="128">
        <f t="shared" si="254"/>
        <v>0</v>
      </c>
      <c r="WVY30" s="128">
        <f t="shared" si="254"/>
        <v>0</v>
      </c>
      <c r="WVZ30" s="128">
        <f t="shared" si="254"/>
        <v>0</v>
      </c>
      <c r="WWA30" s="128">
        <f t="shared" si="254"/>
        <v>0</v>
      </c>
      <c r="WWB30" s="128">
        <f t="shared" si="254"/>
        <v>0</v>
      </c>
      <c r="WWC30" s="128">
        <f t="shared" si="254"/>
        <v>0</v>
      </c>
      <c r="WWD30" s="128">
        <f t="shared" si="254"/>
        <v>0</v>
      </c>
      <c r="WWE30" s="128">
        <f t="shared" si="254"/>
        <v>0</v>
      </c>
      <c r="WWF30" s="128">
        <f t="shared" si="254"/>
        <v>0</v>
      </c>
      <c r="WWG30" s="128">
        <f t="shared" si="254"/>
        <v>0</v>
      </c>
      <c r="WWH30" s="128">
        <f t="shared" si="254"/>
        <v>0</v>
      </c>
      <c r="WWI30" s="128">
        <f t="shared" si="254"/>
        <v>0</v>
      </c>
      <c r="WWJ30" s="128">
        <f t="shared" si="254"/>
        <v>0</v>
      </c>
      <c r="WWK30" s="128">
        <f t="shared" si="254"/>
        <v>0</v>
      </c>
      <c r="WWL30" s="128">
        <f t="shared" si="254"/>
        <v>0</v>
      </c>
      <c r="WWM30" s="128">
        <f t="shared" si="254"/>
        <v>0</v>
      </c>
      <c r="WWN30" s="128">
        <f t="shared" si="254"/>
        <v>0</v>
      </c>
      <c r="WWO30" s="128">
        <f t="shared" si="254"/>
        <v>0</v>
      </c>
      <c r="WWP30" s="128">
        <f t="shared" si="254"/>
        <v>0</v>
      </c>
      <c r="WWQ30" s="128">
        <f t="shared" si="254"/>
        <v>0</v>
      </c>
      <c r="WWR30" s="128">
        <f t="shared" si="254"/>
        <v>0</v>
      </c>
      <c r="WWS30" s="128">
        <f t="shared" si="254"/>
        <v>0</v>
      </c>
      <c r="WWT30" s="128">
        <f t="shared" si="254"/>
        <v>0</v>
      </c>
      <c r="WWU30" s="128">
        <f t="shared" si="254"/>
        <v>0</v>
      </c>
      <c r="WWV30" s="128">
        <f t="shared" si="254"/>
        <v>0</v>
      </c>
      <c r="WWW30" s="128">
        <f t="shared" si="254"/>
        <v>0</v>
      </c>
      <c r="WWX30" s="128">
        <f t="shared" si="254"/>
        <v>0</v>
      </c>
      <c r="WWY30" s="128">
        <f t="shared" si="254"/>
        <v>0</v>
      </c>
      <c r="WWZ30" s="128">
        <f t="shared" si="254"/>
        <v>0</v>
      </c>
      <c r="WXA30" s="128">
        <f t="shared" si="254"/>
        <v>0</v>
      </c>
      <c r="WXB30" s="128">
        <f t="shared" si="254"/>
        <v>0</v>
      </c>
      <c r="WXC30" s="128">
        <f t="shared" si="254"/>
        <v>0</v>
      </c>
      <c r="WXD30" s="128">
        <f t="shared" si="254"/>
        <v>0</v>
      </c>
      <c r="WXE30" s="128">
        <f t="shared" si="254"/>
        <v>0</v>
      </c>
      <c r="WXF30" s="128">
        <f t="shared" si="254"/>
        <v>0</v>
      </c>
      <c r="WXG30" s="128">
        <f t="shared" si="254"/>
        <v>0</v>
      </c>
      <c r="WXH30" s="128">
        <f t="shared" si="254"/>
        <v>0</v>
      </c>
      <c r="WXI30" s="128">
        <f t="shared" si="254"/>
        <v>0</v>
      </c>
      <c r="WXJ30" s="128">
        <f t="shared" si="254"/>
        <v>0</v>
      </c>
      <c r="WXK30" s="128">
        <f t="shared" si="254"/>
        <v>0</v>
      </c>
      <c r="WXL30" s="128">
        <f t="shared" si="254"/>
        <v>0</v>
      </c>
      <c r="WXM30" s="128">
        <f t="shared" si="254"/>
        <v>0</v>
      </c>
      <c r="WXN30" s="128">
        <f t="shared" si="254"/>
        <v>0</v>
      </c>
      <c r="WXO30" s="128">
        <f t="shared" si="254"/>
        <v>0</v>
      </c>
      <c r="WXP30" s="128">
        <f t="shared" si="254"/>
        <v>0</v>
      </c>
      <c r="WXQ30" s="128">
        <f t="shared" si="254"/>
        <v>0</v>
      </c>
      <c r="WXR30" s="128">
        <f t="shared" si="254"/>
        <v>0</v>
      </c>
      <c r="WXS30" s="128">
        <f t="shared" si="254"/>
        <v>0</v>
      </c>
      <c r="WXT30" s="128">
        <f t="shared" si="254"/>
        <v>0</v>
      </c>
      <c r="WXU30" s="128">
        <f t="shared" si="254"/>
        <v>0</v>
      </c>
      <c r="WXV30" s="128">
        <f t="shared" si="254"/>
        <v>0</v>
      </c>
      <c r="WXW30" s="128">
        <f t="shared" ref="WXW30:XAH30" si="255">SUM(WXW10:WXW29)</f>
        <v>0</v>
      </c>
      <c r="WXX30" s="128">
        <f t="shared" si="255"/>
        <v>0</v>
      </c>
      <c r="WXY30" s="128">
        <f t="shared" si="255"/>
        <v>0</v>
      </c>
      <c r="WXZ30" s="128">
        <f t="shared" si="255"/>
        <v>0</v>
      </c>
      <c r="WYA30" s="128">
        <f t="shared" si="255"/>
        <v>0</v>
      </c>
      <c r="WYB30" s="128">
        <f t="shared" si="255"/>
        <v>0</v>
      </c>
      <c r="WYC30" s="128">
        <f t="shared" si="255"/>
        <v>0</v>
      </c>
      <c r="WYD30" s="128">
        <f t="shared" si="255"/>
        <v>0</v>
      </c>
      <c r="WYE30" s="128">
        <f t="shared" si="255"/>
        <v>0</v>
      </c>
      <c r="WYF30" s="128">
        <f t="shared" si="255"/>
        <v>0</v>
      </c>
      <c r="WYG30" s="128">
        <f t="shared" si="255"/>
        <v>0</v>
      </c>
      <c r="WYH30" s="128">
        <f t="shared" si="255"/>
        <v>0</v>
      </c>
      <c r="WYI30" s="128">
        <f t="shared" si="255"/>
        <v>0</v>
      </c>
      <c r="WYJ30" s="128">
        <f t="shared" si="255"/>
        <v>0</v>
      </c>
      <c r="WYK30" s="128">
        <f t="shared" si="255"/>
        <v>0</v>
      </c>
      <c r="WYL30" s="128">
        <f t="shared" si="255"/>
        <v>0</v>
      </c>
      <c r="WYM30" s="128">
        <f t="shared" si="255"/>
        <v>0</v>
      </c>
      <c r="WYN30" s="128">
        <f t="shared" si="255"/>
        <v>0</v>
      </c>
      <c r="WYO30" s="128">
        <f t="shared" si="255"/>
        <v>0</v>
      </c>
      <c r="WYP30" s="128">
        <f t="shared" si="255"/>
        <v>0</v>
      </c>
      <c r="WYQ30" s="128">
        <f t="shared" si="255"/>
        <v>0</v>
      </c>
      <c r="WYR30" s="128">
        <f t="shared" si="255"/>
        <v>0</v>
      </c>
      <c r="WYS30" s="128">
        <f t="shared" si="255"/>
        <v>0</v>
      </c>
      <c r="WYT30" s="128">
        <f t="shared" si="255"/>
        <v>0</v>
      </c>
      <c r="WYU30" s="128">
        <f t="shared" si="255"/>
        <v>0</v>
      </c>
      <c r="WYV30" s="128">
        <f t="shared" si="255"/>
        <v>0</v>
      </c>
      <c r="WYW30" s="128">
        <f t="shared" si="255"/>
        <v>0</v>
      </c>
      <c r="WYX30" s="128">
        <f t="shared" si="255"/>
        <v>0</v>
      </c>
      <c r="WYY30" s="128">
        <f t="shared" si="255"/>
        <v>0</v>
      </c>
      <c r="WYZ30" s="128">
        <f t="shared" si="255"/>
        <v>0</v>
      </c>
      <c r="WZA30" s="128">
        <f t="shared" si="255"/>
        <v>0</v>
      </c>
      <c r="WZB30" s="128">
        <f t="shared" si="255"/>
        <v>0</v>
      </c>
      <c r="WZC30" s="128">
        <f t="shared" si="255"/>
        <v>0</v>
      </c>
      <c r="WZD30" s="128">
        <f t="shared" si="255"/>
        <v>0</v>
      </c>
      <c r="WZE30" s="128">
        <f t="shared" si="255"/>
        <v>0</v>
      </c>
      <c r="WZF30" s="128">
        <f t="shared" si="255"/>
        <v>0</v>
      </c>
      <c r="WZG30" s="128">
        <f t="shared" si="255"/>
        <v>0</v>
      </c>
      <c r="WZH30" s="128">
        <f t="shared" si="255"/>
        <v>0</v>
      </c>
      <c r="WZI30" s="128">
        <f t="shared" si="255"/>
        <v>0</v>
      </c>
      <c r="WZJ30" s="128">
        <f t="shared" si="255"/>
        <v>0</v>
      </c>
      <c r="WZK30" s="128">
        <f t="shared" si="255"/>
        <v>0</v>
      </c>
      <c r="WZL30" s="128">
        <f t="shared" si="255"/>
        <v>0</v>
      </c>
      <c r="WZM30" s="128">
        <f t="shared" si="255"/>
        <v>0</v>
      </c>
      <c r="WZN30" s="128">
        <f t="shared" si="255"/>
        <v>0</v>
      </c>
      <c r="WZO30" s="128">
        <f t="shared" si="255"/>
        <v>0</v>
      </c>
      <c r="WZP30" s="128">
        <f t="shared" si="255"/>
        <v>0</v>
      </c>
      <c r="WZQ30" s="128">
        <f t="shared" si="255"/>
        <v>0</v>
      </c>
      <c r="WZR30" s="128">
        <f t="shared" si="255"/>
        <v>0</v>
      </c>
      <c r="WZS30" s="128">
        <f t="shared" si="255"/>
        <v>0</v>
      </c>
      <c r="WZT30" s="128">
        <f t="shared" si="255"/>
        <v>0</v>
      </c>
      <c r="WZU30" s="128">
        <f t="shared" si="255"/>
        <v>0</v>
      </c>
      <c r="WZV30" s="128">
        <f t="shared" si="255"/>
        <v>0</v>
      </c>
      <c r="WZW30" s="128">
        <f t="shared" si="255"/>
        <v>0</v>
      </c>
      <c r="WZX30" s="128">
        <f t="shared" si="255"/>
        <v>0</v>
      </c>
      <c r="WZY30" s="128">
        <f t="shared" si="255"/>
        <v>0</v>
      </c>
      <c r="WZZ30" s="128">
        <f t="shared" si="255"/>
        <v>0</v>
      </c>
      <c r="XAA30" s="128">
        <f t="shared" si="255"/>
        <v>0</v>
      </c>
      <c r="XAB30" s="128">
        <f t="shared" si="255"/>
        <v>0</v>
      </c>
      <c r="XAC30" s="128">
        <f t="shared" si="255"/>
        <v>0</v>
      </c>
      <c r="XAD30" s="128">
        <f t="shared" si="255"/>
        <v>0</v>
      </c>
      <c r="XAE30" s="128">
        <f t="shared" si="255"/>
        <v>0</v>
      </c>
      <c r="XAF30" s="128">
        <f t="shared" si="255"/>
        <v>0</v>
      </c>
      <c r="XAG30" s="128">
        <f t="shared" si="255"/>
        <v>0</v>
      </c>
      <c r="XAH30" s="128">
        <f t="shared" si="255"/>
        <v>0</v>
      </c>
      <c r="XAI30" s="128">
        <f t="shared" ref="XAI30:XCT30" si="256">SUM(XAI10:XAI29)</f>
        <v>0</v>
      </c>
      <c r="XAJ30" s="128">
        <f t="shared" si="256"/>
        <v>0</v>
      </c>
      <c r="XAK30" s="128">
        <f t="shared" si="256"/>
        <v>0</v>
      </c>
      <c r="XAL30" s="128">
        <f t="shared" si="256"/>
        <v>0</v>
      </c>
      <c r="XAM30" s="128">
        <f t="shared" si="256"/>
        <v>0</v>
      </c>
      <c r="XAN30" s="128">
        <f t="shared" si="256"/>
        <v>0</v>
      </c>
      <c r="XAO30" s="128">
        <f t="shared" si="256"/>
        <v>0</v>
      </c>
      <c r="XAP30" s="128">
        <f t="shared" si="256"/>
        <v>0</v>
      </c>
      <c r="XAQ30" s="128">
        <f t="shared" si="256"/>
        <v>0</v>
      </c>
      <c r="XAR30" s="128">
        <f t="shared" si="256"/>
        <v>0</v>
      </c>
      <c r="XAS30" s="128">
        <f t="shared" si="256"/>
        <v>0</v>
      </c>
      <c r="XAT30" s="128">
        <f t="shared" si="256"/>
        <v>0</v>
      </c>
      <c r="XAU30" s="128">
        <f t="shared" si="256"/>
        <v>0</v>
      </c>
      <c r="XAV30" s="128">
        <f t="shared" si="256"/>
        <v>0</v>
      </c>
      <c r="XAW30" s="128">
        <f t="shared" si="256"/>
        <v>0</v>
      </c>
      <c r="XAX30" s="128">
        <f t="shared" si="256"/>
        <v>0</v>
      </c>
      <c r="XAY30" s="128">
        <f t="shared" si="256"/>
        <v>0</v>
      </c>
      <c r="XAZ30" s="128">
        <f t="shared" si="256"/>
        <v>0</v>
      </c>
      <c r="XBA30" s="128">
        <f t="shared" si="256"/>
        <v>0</v>
      </c>
      <c r="XBB30" s="128">
        <f t="shared" si="256"/>
        <v>0</v>
      </c>
      <c r="XBC30" s="128">
        <f t="shared" si="256"/>
        <v>0</v>
      </c>
      <c r="XBD30" s="128">
        <f t="shared" si="256"/>
        <v>0</v>
      </c>
      <c r="XBE30" s="128">
        <f t="shared" si="256"/>
        <v>0</v>
      </c>
      <c r="XBF30" s="128">
        <f t="shared" si="256"/>
        <v>0</v>
      </c>
      <c r="XBG30" s="128">
        <f t="shared" si="256"/>
        <v>0</v>
      </c>
      <c r="XBH30" s="128">
        <f t="shared" si="256"/>
        <v>0</v>
      </c>
      <c r="XBI30" s="128">
        <f t="shared" si="256"/>
        <v>0</v>
      </c>
      <c r="XBJ30" s="128">
        <f t="shared" si="256"/>
        <v>0</v>
      </c>
      <c r="XBK30" s="128">
        <f t="shared" si="256"/>
        <v>0</v>
      </c>
      <c r="XBL30" s="128">
        <f t="shared" si="256"/>
        <v>0</v>
      </c>
      <c r="XBM30" s="128">
        <f t="shared" si="256"/>
        <v>0</v>
      </c>
      <c r="XBN30" s="128">
        <f t="shared" si="256"/>
        <v>0</v>
      </c>
      <c r="XBO30" s="128">
        <f t="shared" si="256"/>
        <v>0</v>
      </c>
      <c r="XBP30" s="128">
        <f t="shared" si="256"/>
        <v>0</v>
      </c>
      <c r="XBQ30" s="128">
        <f t="shared" si="256"/>
        <v>0</v>
      </c>
      <c r="XBR30" s="128">
        <f t="shared" si="256"/>
        <v>0</v>
      </c>
      <c r="XBS30" s="128">
        <f t="shared" si="256"/>
        <v>0</v>
      </c>
      <c r="XBT30" s="128">
        <f t="shared" si="256"/>
        <v>0</v>
      </c>
      <c r="XBU30" s="128">
        <f t="shared" si="256"/>
        <v>0</v>
      </c>
      <c r="XBV30" s="128">
        <f t="shared" si="256"/>
        <v>0</v>
      </c>
      <c r="XBW30" s="128">
        <f t="shared" si="256"/>
        <v>0</v>
      </c>
      <c r="XBX30" s="128">
        <f t="shared" si="256"/>
        <v>0</v>
      </c>
      <c r="XBY30" s="128">
        <f t="shared" si="256"/>
        <v>0</v>
      </c>
      <c r="XBZ30" s="128">
        <f t="shared" si="256"/>
        <v>0</v>
      </c>
      <c r="XCA30" s="128">
        <f t="shared" si="256"/>
        <v>0</v>
      </c>
      <c r="XCB30" s="128">
        <f t="shared" si="256"/>
        <v>0</v>
      </c>
      <c r="XCC30" s="128">
        <f t="shared" si="256"/>
        <v>0</v>
      </c>
      <c r="XCD30" s="128">
        <f t="shared" si="256"/>
        <v>0</v>
      </c>
      <c r="XCE30" s="128">
        <f t="shared" si="256"/>
        <v>0</v>
      </c>
      <c r="XCF30" s="128">
        <f t="shared" si="256"/>
        <v>0</v>
      </c>
      <c r="XCG30" s="128">
        <f t="shared" si="256"/>
        <v>0</v>
      </c>
      <c r="XCH30" s="128">
        <f t="shared" si="256"/>
        <v>0</v>
      </c>
      <c r="XCI30" s="128">
        <f t="shared" si="256"/>
        <v>0</v>
      </c>
      <c r="XCJ30" s="128">
        <f t="shared" si="256"/>
        <v>0</v>
      </c>
      <c r="XCK30" s="128">
        <f t="shared" si="256"/>
        <v>0</v>
      </c>
      <c r="XCL30" s="128">
        <f t="shared" si="256"/>
        <v>0</v>
      </c>
      <c r="XCM30" s="128">
        <f t="shared" si="256"/>
        <v>0</v>
      </c>
      <c r="XCN30" s="128">
        <f t="shared" si="256"/>
        <v>0</v>
      </c>
      <c r="XCO30" s="128">
        <f t="shared" si="256"/>
        <v>0</v>
      </c>
      <c r="XCP30" s="128">
        <f t="shared" si="256"/>
        <v>0</v>
      </c>
      <c r="XCQ30" s="128">
        <f t="shared" si="256"/>
        <v>0</v>
      </c>
      <c r="XCR30" s="128">
        <f t="shared" si="256"/>
        <v>0</v>
      </c>
      <c r="XCS30" s="128">
        <f t="shared" si="256"/>
        <v>0</v>
      </c>
      <c r="XCT30" s="128">
        <f t="shared" si="256"/>
        <v>0</v>
      </c>
      <c r="XCU30" s="128">
        <f t="shared" ref="XCU30:XFD30" si="257">SUM(XCU10:XCU29)</f>
        <v>0</v>
      </c>
      <c r="XCV30" s="128">
        <f t="shared" si="257"/>
        <v>0</v>
      </c>
      <c r="XCW30" s="128">
        <f t="shared" si="257"/>
        <v>0</v>
      </c>
      <c r="XCX30" s="128">
        <f t="shared" si="257"/>
        <v>0</v>
      </c>
      <c r="XCY30" s="128">
        <f t="shared" si="257"/>
        <v>0</v>
      </c>
      <c r="XCZ30" s="128">
        <f t="shared" si="257"/>
        <v>0</v>
      </c>
      <c r="XDA30" s="128">
        <f t="shared" si="257"/>
        <v>0</v>
      </c>
      <c r="XDB30" s="128">
        <f t="shared" si="257"/>
        <v>0</v>
      </c>
      <c r="XDC30" s="128">
        <f t="shared" si="257"/>
        <v>0</v>
      </c>
      <c r="XDD30" s="128">
        <f t="shared" si="257"/>
        <v>0</v>
      </c>
      <c r="XDE30" s="128">
        <f t="shared" si="257"/>
        <v>0</v>
      </c>
      <c r="XDF30" s="128">
        <f t="shared" si="257"/>
        <v>0</v>
      </c>
      <c r="XDG30" s="128">
        <f t="shared" si="257"/>
        <v>0</v>
      </c>
      <c r="XDH30" s="128">
        <f t="shared" si="257"/>
        <v>0</v>
      </c>
      <c r="XDI30" s="128">
        <f t="shared" si="257"/>
        <v>0</v>
      </c>
      <c r="XDJ30" s="128">
        <f t="shared" si="257"/>
        <v>0</v>
      </c>
      <c r="XDK30" s="128">
        <f t="shared" si="257"/>
        <v>0</v>
      </c>
      <c r="XDL30" s="128">
        <f t="shared" si="257"/>
        <v>0</v>
      </c>
      <c r="XDM30" s="128">
        <f t="shared" si="257"/>
        <v>0</v>
      </c>
      <c r="XDN30" s="128">
        <f t="shared" si="257"/>
        <v>0</v>
      </c>
      <c r="XDO30" s="128">
        <f t="shared" si="257"/>
        <v>0</v>
      </c>
      <c r="XDP30" s="128">
        <f t="shared" si="257"/>
        <v>0</v>
      </c>
      <c r="XDQ30" s="128">
        <f t="shared" si="257"/>
        <v>0</v>
      </c>
      <c r="XDR30" s="128">
        <f t="shared" si="257"/>
        <v>0</v>
      </c>
      <c r="XDS30" s="128">
        <f t="shared" si="257"/>
        <v>0</v>
      </c>
      <c r="XDT30" s="128">
        <f t="shared" si="257"/>
        <v>0</v>
      </c>
      <c r="XDU30" s="128">
        <f t="shared" si="257"/>
        <v>0</v>
      </c>
      <c r="XDV30" s="128">
        <f t="shared" si="257"/>
        <v>0</v>
      </c>
      <c r="XDW30" s="128">
        <f t="shared" si="257"/>
        <v>0</v>
      </c>
      <c r="XDX30" s="128">
        <f t="shared" si="257"/>
        <v>0</v>
      </c>
      <c r="XDY30" s="128">
        <f t="shared" si="257"/>
        <v>0</v>
      </c>
      <c r="XDZ30" s="128">
        <f t="shared" si="257"/>
        <v>0</v>
      </c>
      <c r="XEA30" s="128">
        <f t="shared" si="257"/>
        <v>0</v>
      </c>
      <c r="XEB30" s="128">
        <f t="shared" si="257"/>
        <v>0</v>
      </c>
      <c r="XEC30" s="128">
        <f t="shared" si="257"/>
        <v>0</v>
      </c>
      <c r="XED30" s="128">
        <f t="shared" si="257"/>
        <v>0</v>
      </c>
      <c r="XEE30" s="128">
        <f t="shared" si="257"/>
        <v>0</v>
      </c>
      <c r="XEF30" s="128">
        <f t="shared" si="257"/>
        <v>0</v>
      </c>
      <c r="XEG30" s="128">
        <f t="shared" si="257"/>
        <v>0</v>
      </c>
      <c r="XEH30" s="128">
        <f t="shared" si="257"/>
        <v>0</v>
      </c>
      <c r="XEI30" s="128">
        <f t="shared" si="257"/>
        <v>0</v>
      </c>
      <c r="XEJ30" s="128">
        <f t="shared" si="257"/>
        <v>0</v>
      </c>
      <c r="XEK30" s="128">
        <f t="shared" si="257"/>
        <v>0</v>
      </c>
      <c r="XEL30" s="128">
        <f t="shared" si="257"/>
        <v>0</v>
      </c>
      <c r="XEM30" s="128">
        <f t="shared" si="257"/>
        <v>0</v>
      </c>
      <c r="XEN30" s="128">
        <f t="shared" si="257"/>
        <v>0</v>
      </c>
      <c r="XEO30" s="128">
        <f t="shared" si="257"/>
        <v>0</v>
      </c>
      <c r="XEP30" s="128">
        <f t="shared" si="257"/>
        <v>0</v>
      </c>
      <c r="XEQ30" s="128">
        <f t="shared" si="257"/>
        <v>0</v>
      </c>
      <c r="XER30" s="128">
        <f t="shared" si="257"/>
        <v>0</v>
      </c>
      <c r="XES30" s="128">
        <f t="shared" si="257"/>
        <v>0</v>
      </c>
      <c r="XET30" s="128">
        <f t="shared" si="257"/>
        <v>0</v>
      </c>
      <c r="XEU30" s="128">
        <f t="shared" si="257"/>
        <v>0</v>
      </c>
      <c r="XEV30" s="128">
        <f t="shared" si="257"/>
        <v>0</v>
      </c>
      <c r="XEW30" s="128">
        <f t="shared" si="257"/>
        <v>0</v>
      </c>
      <c r="XEX30" s="128">
        <f t="shared" si="257"/>
        <v>0</v>
      </c>
      <c r="XEY30" s="128">
        <f t="shared" si="257"/>
        <v>0</v>
      </c>
      <c r="XEZ30" s="128">
        <f t="shared" si="257"/>
        <v>0</v>
      </c>
      <c r="XFA30" s="128">
        <f t="shared" si="257"/>
        <v>0</v>
      </c>
      <c r="XFB30" s="128">
        <f t="shared" si="257"/>
        <v>0</v>
      </c>
      <c r="XFC30" s="128">
        <f t="shared" si="257"/>
        <v>0</v>
      </c>
      <c r="XFD30" s="128">
        <f t="shared" si="257"/>
        <v>0</v>
      </c>
    </row>
    <row r="31" spans="1:16384" s="7" customFormat="1" ht="15" customHeight="1" thickBot="1" x14ac:dyDescent="0.4">
      <c r="A31" s="268"/>
      <c r="B31" s="272"/>
      <c r="C31" s="272"/>
      <c r="D31" s="272"/>
      <c r="E31" s="269"/>
    </row>
    <row r="32" spans="1:16384" s="7" customFormat="1" ht="97" customHeight="1" thickBot="1" x14ac:dyDescent="0.4">
      <c r="A32" s="362" t="s">
        <v>448</v>
      </c>
      <c r="B32" s="393"/>
      <c r="C32" s="393"/>
      <c r="D32" s="393"/>
      <c r="E32" s="394"/>
    </row>
    <row r="33" spans="1:5" s="7" customFormat="1" ht="15" customHeight="1" x14ac:dyDescent="0.35">
      <c r="A33" s="123"/>
      <c r="B33" s="65"/>
      <c r="C33" s="65"/>
      <c r="D33" s="65"/>
      <c r="E33" s="122"/>
    </row>
    <row r="34" spans="1:5" s="1" customFormat="1" ht="16.75" customHeight="1" x14ac:dyDescent="0.35">
      <c r="A34" s="391" t="s">
        <v>150</v>
      </c>
      <c r="B34" s="391"/>
      <c r="C34" s="391"/>
      <c r="D34" s="391"/>
      <c r="E34" s="392"/>
    </row>
    <row r="35" spans="1:5" s="7" customFormat="1" ht="30" customHeight="1" thickBot="1" x14ac:dyDescent="0.4">
      <c r="A35" s="386">
        <f>Signatory</f>
        <v>0</v>
      </c>
      <c r="B35" s="387"/>
      <c r="C35" s="388"/>
      <c r="D35"/>
      <c r="E35"/>
    </row>
    <row r="36" spans="1:5" s="7" customFormat="1" ht="45.25" hidden="1" customHeight="1" x14ac:dyDescent="0.4">
      <c r="A36" s="71"/>
      <c r="B36" s="71"/>
      <c r="C36" s="71"/>
      <c r="D36" s="88"/>
      <c r="E36" s="71"/>
    </row>
    <row r="37" spans="1:5" x14ac:dyDescent="0.35"/>
    <row r="38" spans="1:5" x14ac:dyDescent="0.35"/>
    <row r="39" spans="1:5" x14ac:dyDescent="0.35"/>
    <row r="40" spans="1:5" x14ac:dyDescent="0.35"/>
    <row r="41" spans="1:5" x14ac:dyDescent="0.35"/>
    <row r="42" spans="1:5" x14ac:dyDescent="0.35"/>
  </sheetData>
  <mergeCells count="8">
    <mergeCell ref="A4:B4"/>
    <mergeCell ref="A5:B5"/>
    <mergeCell ref="A6:B6"/>
    <mergeCell ref="A35:C35"/>
    <mergeCell ref="A3:B3"/>
    <mergeCell ref="A34:E34"/>
    <mergeCell ref="A32:E32"/>
    <mergeCell ref="A7:B7"/>
  </mergeCells>
  <conditionalFormatting sqref="A32:B32">
    <cfRule type="expression" priority="1" stopIfTrue="1">
      <formula>SUM($B$30:$C$30)+$B$30:$C$30</formula>
    </cfRule>
  </conditionalFormatting>
  <dataValidations count="2">
    <dataValidation type="list" allowBlank="1" showInputMessage="1" showErrorMessage="1" sqref="C7">
      <formula1>"Apr-2025, May-2025, Jun-2025, Jul-2025, Aug-2025, Sep-2025, Oct-2025, Nov-2025, Dec-2025, Jan-2026, Feb-2026, Mar-2026, Apr-2026, May-2026, Jun-2026, Jul-2026, Aug-2026, Sep-2026, Oct-2026, Nov-2026, Dec-2026"</formula1>
    </dataValidation>
    <dataValidation type="list" allowBlank="1" showInputMessage="1" showErrorMessage="1" sqref="B10:B29">
      <formula1>"Registration of New Patient, Monitoring of Patient"</formula1>
    </dataValidation>
  </dataValidations>
  <hyperlinks>
    <hyperlink ref="A1" location="CoverSheet!A1" display="Back to Cover Sheet"/>
  </hyperlinks>
  <pageMargins left="0.70866141732283472" right="0.70866141732283472" top="0.74803149606299213" bottom="0.74803149606299213" header="0.31496062992125984" footer="0.31496062992125984"/>
  <pageSetup paperSize="9" scale="87" orientation="portrait" r:id="rId1"/>
  <drawing r:id="rId2"/>
  <legacyDrawing r:id="rId3"/>
  <oleObjects>
    <mc:AlternateContent xmlns:mc="http://schemas.openxmlformats.org/markup-compatibility/2006">
      <mc:Choice Requires="x14">
        <oleObject progId="PBrush" shapeId="16544" r:id="rId4">
          <objectPr defaultSize="0" autoPict="0" r:id="rId5">
            <anchor moveWithCells="1" sizeWithCells="1">
              <from>
                <xdr:col>255</xdr:col>
                <xdr:colOff>0</xdr:colOff>
                <xdr:row>2</xdr:row>
                <xdr:rowOff>457200</xdr:rowOff>
              </from>
              <to>
                <xdr:col>255</xdr:col>
                <xdr:colOff>0</xdr:colOff>
                <xdr:row>4</xdr:row>
                <xdr:rowOff>76200</xdr:rowOff>
              </to>
            </anchor>
          </objectPr>
        </oleObject>
      </mc:Choice>
      <mc:Fallback>
        <oleObject progId="PBrush" shapeId="16544" r:id="rId4"/>
      </mc:Fallback>
    </mc:AlternateContent>
    <mc:AlternateContent xmlns:mc="http://schemas.openxmlformats.org/markup-compatibility/2006">
      <mc:Choice Requires="x14">
        <oleObject progId="PBrush" shapeId="16545" r:id="rId6">
          <objectPr defaultSize="0" autoPict="0" r:id="rId5">
            <anchor moveWithCells="1" sizeWithCells="1">
              <from>
                <xdr:col>255</xdr:col>
                <xdr:colOff>0</xdr:colOff>
                <xdr:row>2</xdr:row>
                <xdr:rowOff>457200</xdr:rowOff>
              </from>
              <to>
                <xdr:col>255</xdr:col>
                <xdr:colOff>0</xdr:colOff>
                <xdr:row>4</xdr:row>
                <xdr:rowOff>76200</xdr:rowOff>
              </to>
            </anchor>
          </objectPr>
        </oleObject>
      </mc:Choice>
      <mc:Fallback>
        <oleObject progId="PBrush" shapeId="16545" r:id="rId6"/>
      </mc:Fallback>
    </mc:AlternateContent>
    <mc:AlternateContent xmlns:mc="http://schemas.openxmlformats.org/markup-compatibility/2006">
      <mc:Choice Requires="x14">
        <oleObject progId="PBrush" shapeId="16546" r:id="rId7">
          <objectPr defaultSize="0" autoPict="0" r:id="rId5">
            <anchor moveWithCells="1" sizeWithCells="1">
              <from>
                <xdr:col>255</xdr:col>
                <xdr:colOff>0</xdr:colOff>
                <xdr:row>2</xdr:row>
                <xdr:rowOff>457200</xdr:rowOff>
              </from>
              <to>
                <xdr:col>255</xdr:col>
                <xdr:colOff>0</xdr:colOff>
                <xdr:row>4</xdr:row>
                <xdr:rowOff>76200</xdr:rowOff>
              </to>
            </anchor>
          </objectPr>
        </oleObject>
      </mc:Choice>
      <mc:Fallback>
        <oleObject progId="PBrush" shapeId="16546" r:id="rId7"/>
      </mc:Fallback>
    </mc:AlternateContent>
    <mc:AlternateContent xmlns:mc="http://schemas.openxmlformats.org/markup-compatibility/2006">
      <mc:Choice Requires="x14">
        <oleObject progId="PBrush" shapeId="16547" r:id="rId8">
          <objectPr defaultSize="0" autoPict="0" r:id="rId5">
            <anchor moveWithCells="1" sizeWithCells="1">
              <from>
                <xdr:col>2</xdr:col>
                <xdr:colOff>736600</xdr:colOff>
                <xdr:row>2</xdr:row>
                <xdr:rowOff>127000</xdr:rowOff>
              </from>
              <to>
                <xdr:col>2</xdr:col>
                <xdr:colOff>2057400</xdr:colOff>
                <xdr:row>2</xdr:row>
                <xdr:rowOff>990600</xdr:rowOff>
              </to>
            </anchor>
          </objectPr>
        </oleObject>
      </mc:Choice>
      <mc:Fallback>
        <oleObject progId="PBrush" shapeId="16547" r:id="rId8"/>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59999389629810485"/>
    <pageSetUpPr fitToPage="1"/>
  </sheetPr>
  <dimension ref="A1:I1294"/>
  <sheetViews>
    <sheetView showGridLines="0" zoomScaleNormal="100" workbookViewId="0"/>
  </sheetViews>
  <sheetFormatPr defaultColWidth="0" defaultRowHeight="14.5" zeroHeight="1" x14ac:dyDescent="0.35"/>
  <cols>
    <col min="1" max="1" width="22.453125" style="7" bestFit="1" customWidth="1"/>
    <col min="2" max="2" width="32.81640625" style="11" customWidth="1"/>
    <col min="3" max="3" width="18" style="11" bestFit="1" customWidth="1"/>
    <col min="4" max="4" width="20.453125" style="11" bestFit="1" customWidth="1"/>
    <col min="5" max="5" width="15.453125" style="11" customWidth="1"/>
    <col min="6" max="6" width="15.453125" style="7" customWidth="1"/>
    <col min="7" max="16384" width="0" style="7" hidden="1"/>
  </cols>
  <sheetData>
    <row r="1" spans="1:9" customFormat="1" ht="15" thickBot="1" x14ac:dyDescent="0.4">
      <c r="A1" s="51" t="s">
        <v>158</v>
      </c>
    </row>
    <row r="2" spans="1:9" customFormat="1" ht="15" thickBot="1" x14ac:dyDescent="0.4"/>
    <row r="3" spans="1:9" customFormat="1" ht="85" customHeight="1" thickBot="1" x14ac:dyDescent="0.4">
      <c r="A3" s="397" t="s">
        <v>1524</v>
      </c>
      <c r="B3" s="398"/>
      <c r="C3" s="399"/>
      <c r="D3" s="399"/>
      <c r="E3" s="399"/>
      <c r="F3" s="400"/>
    </row>
    <row r="4" spans="1:9" customFormat="1" ht="18" customHeight="1" x14ac:dyDescent="0.35">
      <c r="A4" s="226"/>
      <c r="B4" s="227"/>
      <c r="C4" s="228"/>
      <c r="D4" s="228"/>
      <c r="E4" s="228"/>
      <c r="F4" s="228"/>
    </row>
    <row r="5" spans="1:9" customFormat="1" ht="15.5" x14ac:dyDescent="0.35">
      <c r="A5" s="380" t="s">
        <v>0</v>
      </c>
      <c r="B5" s="381"/>
      <c r="C5" s="225" t="str">
        <f>Pharmacy_Address1</f>
        <v>Auto Populates</v>
      </c>
      <c r="I5" s="8"/>
    </row>
    <row r="6" spans="1:9" customFormat="1" ht="15.5" x14ac:dyDescent="0.35">
      <c r="A6" s="382" t="s">
        <v>1</v>
      </c>
      <c r="B6" s="383"/>
      <c r="C6" s="213">
        <f>Contractor_Code</f>
        <v>0</v>
      </c>
    </row>
    <row r="7" spans="1:9" customFormat="1" ht="15.5" x14ac:dyDescent="0.35">
      <c r="A7" s="382" t="s">
        <v>1492</v>
      </c>
      <c r="B7" s="383"/>
      <c r="C7" s="214" t="str">
        <f>Date</f>
        <v xml:space="preserve"> </v>
      </c>
    </row>
    <row r="8" spans="1:9" x14ac:dyDescent="0.35">
      <c r="A8" s="1"/>
      <c r="B8" s="7"/>
      <c r="C8" s="7"/>
      <c r="D8" s="7"/>
      <c r="E8" s="1"/>
    </row>
    <row r="9" spans="1:9" x14ac:dyDescent="0.35">
      <c r="A9" s="10"/>
      <c r="B9" s="7"/>
      <c r="C9" s="7"/>
      <c r="D9" s="7"/>
      <c r="E9" s="7"/>
    </row>
    <row r="10" spans="1:9" x14ac:dyDescent="0.35">
      <c r="A10" s="29"/>
      <c r="B10" s="30"/>
      <c r="C10" s="30" t="s">
        <v>186</v>
      </c>
      <c r="D10" s="30" t="s">
        <v>185</v>
      </c>
      <c r="E10" s="15" t="s">
        <v>147</v>
      </c>
      <c r="F10" s="15" t="s">
        <v>1363</v>
      </c>
    </row>
    <row r="11" spans="1:9" x14ac:dyDescent="0.35">
      <c r="A11" s="29" t="s">
        <v>184</v>
      </c>
      <c r="B11" s="31"/>
      <c r="C11" s="135"/>
      <c r="D11" s="107"/>
      <c r="E11" s="14">
        <v>420</v>
      </c>
      <c r="F11" s="119" t="str">
        <f>IF(OR(ISBLANK(C11),ISBLANK(D11)),"",E11)</f>
        <v/>
      </c>
    </row>
    <row r="12" spans="1:9" x14ac:dyDescent="0.35">
      <c r="A12" s="29" t="s">
        <v>184</v>
      </c>
      <c r="B12" s="31"/>
      <c r="C12" s="135"/>
      <c r="D12" s="107"/>
      <c r="E12" s="14">
        <v>420</v>
      </c>
      <c r="F12" s="119" t="str">
        <f>IF(OR(ISBLANK(C12),ISBLANK(D12)),"",E12)</f>
        <v/>
      </c>
    </row>
    <row r="13" spans="1:9" x14ac:dyDescent="0.35">
      <c r="A13" s="29" t="s">
        <v>184</v>
      </c>
      <c r="B13" s="31"/>
      <c r="C13" s="135"/>
      <c r="D13" s="107"/>
      <c r="E13" s="14">
        <v>420</v>
      </c>
      <c r="F13" s="119" t="str">
        <f>IF(OR(ISBLANK(C13),ISBLANK(D13)),"",E13)</f>
        <v/>
      </c>
    </row>
    <row r="14" spans="1:9" x14ac:dyDescent="0.35">
      <c r="A14" s="29" t="s">
        <v>184</v>
      </c>
      <c r="B14" s="31"/>
      <c r="C14" s="135"/>
      <c r="D14" s="107"/>
      <c r="E14" s="14">
        <v>420</v>
      </c>
      <c r="F14" s="119" t="str">
        <f>IF(OR(ISBLANK(C14),ISBLANK(D14)),"",E14)</f>
        <v/>
      </c>
    </row>
    <row r="15" spans="1:9" x14ac:dyDescent="0.35">
      <c r="A15" s="33" t="s">
        <v>30</v>
      </c>
      <c r="B15" s="32"/>
      <c r="C15" s="32"/>
      <c r="D15" s="32"/>
      <c r="E15" s="14"/>
      <c r="F15" s="120">
        <f>SUM(F11:F14)</f>
        <v>0</v>
      </c>
    </row>
    <row r="16" spans="1:9" x14ac:dyDescent="0.35">
      <c r="A16" s="404"/>
      <c r="B16" s="405"/>
      <c r="C16" s="405"/>
      <c r="D16" s="405"/>
      <c r="E16" s="405"/>
      <c r="F16" s="405"/>
    </row>
    <row r="17" spans="1:6" ht="99" customHeight="1" x14ac:dyDescent="0.35">
      <c r="A17" s="406" t="s">
        <v>448</v>
      </c>
      <c r="B17" s="407"/>
      <c r="C17" s="407"/>
      <c r="D17" s="407"/>
      <c r="E17" s="407"/>
      <c r="F17" s="408"/>
    </row>
    <row r="18" spans="1:6" s="1" customFormat="1" ht="16.75" customHeight="1" x14ac:dyDescent="0.35">
      <c r="A18" s="409" t="s">
        <v>150</v>
      </c>
      <c r="B18" s="410"/>
      <c r="C18" s="410"/>
      <c r="D18" s="410"/>
      <c r="E18" s="410"/>
      <c r="F18" s="408"/>
    </row>
    <row r="19" spans="1:6" x14ac:dyDescent="0.35">
      <c r="B19" s="1"/>
      <c r="C19" s="1"/>
      <c r="D19" s="1"/>
      <c r="E19" s="1"/>
    </row>
    <row r="20" spans="1:6" ht="28.75" customHeight="1" x14ac:dyDescent="0.35">
      <c r="A20" s="401">
        <f>Signatory</f>
        <v>0</v>
      </c>
      <c r="B20" s="402"/>
      <c r="C20" s="402"/>
      <c r="D20" s="402"/>
      <c r="E20" s="402"/>
      <c r="F20" s="403"/>
    </row>
    <row r="21" spans="1:6" hidden="1" x14ac:dyDescent="0.35">
      <c r="B21" s="7"/>
      <c r="C21" s="7"/>
      <c r="D21" s="7"/>
      <c r="E21" s="7"/>
    </row>
    <row r="22" spans="1:6" hidden="1" x14ac:dyDescent="0.35">
      <c r="B22" s="7"/>
      <c r="C22" s="7"/>
      <c r="D22" s="7"/>
      <c r="E22" s="7"/>
    </row>
    <row r="23" spans="1:6" hidden="1" x14ac:dyDescent="0.35">
      <c r="B23" s="7"/>
      <c r="C23" s="7"/>
      <c r="D23" s="7"/>
      <c r="E23" s="7"/>
    </row>
    <row r="24" spans="1:6" hidden="1" x14ac:dyDescent="0.35">
      <c r="B24" s="7"/>
      <c r="C24" s="7"/>
      <c r="D24" s="7"/>
      <c r="E24" s="7"/>
    </row>
    <row r="25" spans="1:6" hidden="1" x14ac:dyDescent="0.35">
      <c r="B25" s="7"/>
      <c r="C25" s="7"/>
      <c r="D25" s="7"/>
      <c r="E25" s="7"/>
    </row>
    <row r="26" spans="1:6" hidden="1" x14ac:dyDescent="0.35">
      <c r="B26" s="7"/>
      <c r="C26" s="7"/>
      <c r="D26" s="7"/>
      <c r="E26" s="7"/>
    </row>
    <row r="27" spans="1:6" hidden="1" x14ac:dyDescent="0.35">
      <c r="B27" s="7"/>
      <c r="C27" s="7"/>
      <c r="D27" s="7"/>
      <c r="E27" s="7"/>
    </row>
    <row r="28" spans="1:6" hidden="1" x14ac:dyDescent="0.35">
      <c r="B28" s="7"/>
      <c r="C28" s="7"/>
      <c r="D28" s="7"/>
      <c r="E28" s="7"/>
    </row>
    <row r="29" spans="1:6" hidden="1" x14ac:dyDescent="0.35">
      <c r="B29" s="7"/>
      <c r="C29" s="7"/>
      <c r="D29" s="7"/>
      <c r="E29" s="7"/>
    </row>
    <row r="30" spans="1:6" hidden="1" x14ac:dyDescent="0.35">
      <c r="B30" s="7"/>
      <c r="C30" s="7"/>
      <c r="D30" s="7"/>
      <c r="E30" s="7"/>
    </row>
    <row r="31" spans="1:6" hidden="1" x14ac:dyDescent="0.35">
      <c r="B31" s="7"/>
      <c r="C31" s="7"/>
      <c r="D31" s="7"/>
      <c r="E31" s="7"/>
    </row>
    <row r="32" spans="1:6" hidden="1" x14ac:dyDescent="0.35">
      <c r="B32" s="7"/>
      <c r="C32" s="7"/>
      <c r="D32" s="7"/>
      <c r="E32" s="7"/>
    </row>
    <row r="33" spans="2:5" hidden="1" x14ac:dyDescent="0.35">
      <c r="B33" s="7"/>
      <c r="C33" s="7"/>
      <c r="D33" s="7"/>
      <c r="E33" s="7"/>
    </row>
    <row r="34" spans="2:5" hidden="1" x14ac:dyDescent="0.35">
      <c r="B34" s="7"/>
      <c r="C34" s="7"/>
      <c r="D34" s="7"/>
      <c r="E34" s="7"/>
    </row>
    <row r="35" spans="2:5" hidden="1" x14ac:dyDescent="0.35">
      <c r="B35" s="7"/>
      <c r="C35" s="7"/>
      <c r="D35" s="7"/>
      <c r="E35" s="7"/>
    </row>
    <row r="36" spans="2:5" hidden="1" x14ac:dyDescent="0.35">
      <c r="B36" s="7"/>
      <c r="C36" s="7"/>
      <c r="D36" s="7"/>
      <c r="E36" s="7"/>
    </row>
    <row r="37" spans="2:5" hidden="1" x14ac:dyDescent="0.35">
      <c r="B37" s="7"/>
      <c r="C37" s="7"/>
      <c r="D37" s="7"/>
      <c r="E37" s="7"/>
    </row>
    <row r="38" spans="2:5" hidden="1" x14ac:dyDescent="0.35">
      <c r="B38" s="7"/>
      <c r="C38" s="7"/>
      <c r="D38" s="7"/>
      <c r="E38" s="7"/>
    </row>
    <row r="39" spans="2:5" hidden="1" x14ac:dyDescent="0.35">
      <c r="B39" s="7"/>
      <c r="C39" s="7"/>
      <c r="D39" s="7"/>
      <c r="E39" s="7"/>
    </row>
    <row r="40" spans="2:5" hidden="1" x14ac:dyDescent="0.35">
      <c r="B40" s="7"/>
      <c r="C40" s="7"/>
      <c r="D40" s="7"/>
      <c r="E40" s="7"/>
    </row>
    <row r="41" spans="2:5" hidden="1" x14ac:dyDescent="0.35">
      <c r="B41" s="7"/>
      <c r="C41" s="7"/>
      <c r="D41" s="7"/>
      <c r="E41" s="7"/>
    </row>
    <row r="42" spans="2:5" hidden="1" x14ac:dyDescent="0.35">
      <c r="B42" s="7"/>
      <c r="C42" s="7"/>
      <c r="D42" s="7"/>
      <c r="E42" s="7"/>
    </row>
    <row r="43" spans="2:5" hidden="1" x14ac:dyDescent="0.35">
      <c r="B43" s="7"/>
      <c r="C43" s="7"/>
      <c r="D43" s="7"/>
      <c r="E43" s="7"/>
    </row>
    <row r="44" spans="2:5" hidden="1" x14ac:dyDescent="0.35">
      <c r="B44" s="7"/>
      <c r="C44" s="7"/>
      <c r="D44" s="7"/>
      <c r="E44" s="7"/>
    </row>
    <row r="45" spans="2:5" hidden="1" x14ac:dyDescent="0.35">
      <c r="B45" s="7"/>
      <c r="C45" s="7"/>
      <c r="D45" s="7"/>
      <c r="E45" s="7"/>
    </row>
    <row r="46" spans="2:5" hidden="1" x14ac:dyDescent="0.35">
      <c r="B46" s="7"/>
      <c r="C46" s="7"/>
      <c r="D46" s="7"/>
      <c r="E46" s="7"/>
    </row>
    <row r="47" spans="2:5" hidden="1" x14ac:dyDescent="0.35">
      <c r="B47" s="7"/>
      <c r="C47" s="7"/>
      <c r="D47" s="7"/>
      <c r="E47" s="7"/>
    </row>
    <row r="48" spans="2:5" hidden="1" x14ac:dyDescent="0.35">
      <c r="B48" s="7"/>
      <c r="C48" s="7"/>
      <c r="D48" s="7"/>
      <c r="E48" s="7"/>
    </row>
    <row r="49" spans="2:5" hidden="1" x14ac:dyDescent="0.35">
      <c r="B49" s="7"/>
      <c r="C49" s="7"/>
      <c r="D49" s="7"/>
      <c r="E49" s="7"/>
    </row>
    <row r="50" spans="2:5" hidden="1" x14ac:dyDescent="0.35">
      <c r="B50" s="7"/>
      <c r="C50" s="7"/>
      <c r="D50" s="7"/>
      <c r="E50" s="7"/>
    </row>
    <row r="51" spans="2:5" hidden="1" x14ac:dyDescent="0.35">
      <c r="B51" s="7"/>
      <c r="C51" s="7"/>
      <c r="D51" s="7"/>
      <c r="E51" s="7"/>
    </row>
    <row r="52" spans="2:5" hidden="1" x14ac:dyDescent="0.35">
      <c r="B52" s="7"/>
      <c r="C52" s="7"/>
      <c r="D52" s="7"/>
      <c r="E52" s="7"/>
    </row>
    <row r="53" spans="2:5" hidden="1" x14ac:dyDescent="0.35">
      <c r="B53" s="7"/>
      <c r="C53" s="7"/>
      <c r="D53" s="7"/>
      <c r="E53" s="7"/>
    </row>
    <row r="54" spans="2:5" hidden="1" x14ac:dyDescent="0.35">
      <c r="B54" s="7"/>
      <c r="C54" s="7"/>
      <c r="D54" s="7"/>
      <c r="E54" s="7"/>
    </row>
    <row r="55" spans="2:5" hidden="1" x14ac:dyDescent="0.35">
      <c r="B55" s="7"/>
      <c r="C55" s="7"/>
      <c r="D55" s="7"/>
      <c r="E55" s="7"/>
    </row>
    <row r="56" spans="2:5" hidden="1" x14ac:dyDescent="0.35">
      <c r="B56" s="7"/>
      <c r="C56" s="7"/>
      <c r="D56" s="7"/>
      <c r="E56" s="7"/>
    </row>
    <row r="57" spans="2:5" hidden="1" x14ac:dyDescent="0.35">
      <c r="B57" s="7"/>
      <c r="C57" s="7"/>
      <c r="D57" s="7"/>
      <c r="E57" s="7"/>
    </row>
    <row r="58" spans="2:5" hidden="1" x14ac:dyDescent="0.35">
      <c r="B58" s="7"/>
      <c r="C58" s="7"/>
      <c r="D58" s="7"/>
      <c r="E58" s="7"/>
    </row>
    <row r="59" spans="2:5" hidden="1" x14ac:dyDescent="0.35">
      <c r="B59" s="7"/>
      <c r="C59" s="7"/>
      <c r="D59" s="7"/>
      <c r="E59" s="7"/>
    </row>
    <row r="60" spans="2:5" hidden="1" x14ac:dyDescent="0.35">
      <c r="B60" s="7"/>
      <c r="C60" s="7"/>
      <c r="D60" s="7"/>
      <c r="E60" s="7"/>
    </row>
    <row r="61" spans="2:5" hidden="1" x14ac:dyDescent="0.35">
      <c r="B61" s="7"/>
      <c r="C61" s="7"/>
      <c r="D61" s="7"/>
      <c r="E61" s="7"/>
    </row>
    <row r="62" spans="2:5" hidden="1" x14ac:dyDescent="0.35">
      <c r="B62" s="7"/>
      <c r="C62" s="7"/>
      <c r="D62" s="7"/>
      <c r="E62" s="7"/>
    </row>
    <row r="63" spans="2:5" hidden="1" x14ac:dyDescent="0.35">
      <c r="B63" s="7"/>
      <c r="C63" s="7"/>
      <c r="D63" s="7"/>
      <c r="E63" s="7"/>
    </row>
    <row r="64" spans="2:5" hidden="1" x14ac:dyDescent="0.35">
      <c r="B64" s="7"/>
      <c r="C64" s="7"/>
      <c r="D64" s="7"/>
      <c r="E64" s="7"/>
    </row>
    <row r="65" spans="2:5" hidden="1" x14ac:dyDescent="0.35">
      <c r="B65" s="7"/>
      <c r="C65" s="7"/>
      <c r="D65" s="7"/>
      <c r="E65" s="7"/>
    </row>
    <row r="66" spans="2:5" hidden="1" x14ac:dyDescent="0.35">
      <c r="B66" s="7"/>
      <c r="C66" s="7"/>
      <c r="D66" s="7"/>
      <c r="E66" s="7"/>
    </row>
    <row r="67" spans="2:5" hidden="1" x14ac:dyDescent="0.35">
      <c r="B67" s="7"/>
      <c r="C67" s="7"/>
      <c r="D67" s="7"/>
      <c r="E67" s="7"/>
    </row>
    <row r="68" spans="2:5" hidden="1" x14ac:dyDescent="0.35">
      <c r="B68" s="7"/>
      <c r="C68" s="7"/>
      <c r="D68" s="7"/>
      <c r="E68" s="7"/>
    </row>
    <row r="69" spans="2:5" hidden="1" x14ac:dyDescent="0.35">
      <c r="B69" s="7"/>
      <c r="C69" s="7"/>
      <c r="D69" s="7"/>
      <c r="E69" s="7"/>
    </row>
    <row r="70" spans="2:5" hidden="1" x14ac:dyDescent="0.35">
      <c r="B70" s="7"/>
      <c r="C70" s="7"/>
      <c r="D70" s="7"/>
      <c r="E70" s="7"/>
    </row>
    <row r="71" spans="2:5" hidden="1" x14ac:dyDescent="0.35">
      <c r="B71" s="7"/>
      <c r="C71" s="7"/>
      <c r="D71" s="7"/>
      <c r="E71" s="7"/>
    </row>
    <row r="72" spans="2:5" hidden="1" x14ac:dyDescent="0.35">
      <c r="B72" s="7"/>
      <c r="C72" s="7"/>
      <c r="D72" s="7"/>
      <c r="E72" s="7"/>
    </row>
    <row r="73" spans="2:5" hidden="1" x14ac:dyDescent="0.35">
      <c r="B73" s="7"/>
      <c r="C73" s="7"/>
      <c r="D73" s="7"/>
      <c r="E73" s="7"/>
    </row>
    <row r="74" spans="2:5" hidden="1" x14ac:dyDescent="0.35">
      <c r="B74" s="7"/>
      <c r="C74" s="7"/>
      <c r="D74" s="7"/>
      <c r="E74" s="7"/>
    </row>
    <row r="75" spans="2:5" hidden="1" x14ac:dyDescent="0.35">
      <c r="B75" s="7"/>
      <c r="C75" s="7"/>
      <c r="D75" s="7"/>
      <c r="E75" s="7"/>
    </row>
    <row r="76" spans="2:5" hidden="1" x14ac:dyDescent="0.35">
      <c r="B76" s="7"/>
      <c r="C76" s="7"/>
      <c r="D76" s="7"/>
      <c r="E76" s="7"/>
    </row>
    <row r="77" spans="2:5" hidden="1" x14ac:dyDescent="0.35">
      <c r="B77" s="7"/>
      <c r="C77" s="7"/>
      <c r="D77" s="7"/>
      <c r="E77" s="7"/>
    </row>
    <row r="78" spans="2:5" hidden="1" x14ac:dyDescent="0.35">
      <c r="B78" s="7"/>
      <c r="C78" s="7"/>
      <c r="D78" s="7"/>
      <c r="E78" s="7"/>
    </row>
    <row r="79" spans="2:5" hidden="1" x14ac:dyDescent="0.35">
      <c r="B79" s="7"/>
      <c r="C79" s="7"/>
      <c r="D79" s="7"/>
      <c r="E79" s="7"/>
    </row>
    <row r="80" spans="2:5" hidden="1" x14ac:dyDescent="0.35">
      <c r="B80" s="7"/>
      <c r="C80" s="7"/>
      <c r="D80" s="7"/>
      <c r="E80" s="7"/>
    </row>
    <row r="81" spans="2:5" hidden="1" x14ac:dyDescent="0.35">
      <c r="B81" s="7"/>
      <c r="C81" s="7"/>
      <c r="D81" s="7"/>
      <c r="E81" s="7"/>
    </row>
    <row r="82" spans="2:5" hidden="1" x14ac:dyDescent="0.35">
      <c r="B82" s="7"/>
      <c r="C82" s="7"/>
      <c r="D82" s="7"/>
      <c r="E82" s="7"/>
    </row>
    <row r="83" spans="2:5" hidden="1" x14ac:dyDescent="0.35">
      <c r="B83" s="7"/>
      <c r="C83" s="7"/>
      <c r="D83" s="7"/>
      <c r="E83" s="7"/>
    </row>
    <row r="84" spans="2:5" hidden="1" x14ac:dyDescent="0.35">
      <c r="B84" s="7"/>
      <c r="C84" s="7"/>
      <c r="D84" s="7"/>
      <c r="E84" s="7"/>
    </row>
    <row r="85" spans="2:5" hidden="1" x14ac:dyDescent="0.35">
      <c r="B85" s="7"/>
      <c r="C85" s="7"/>
      <c r="D85" s="7"/>
      <c r="E85" s="7"/>
    </row>
    <row r="86" spans="2:5" hidden="1" x14ac:dyDescent="0.35">
      <c r="B86" s="7"/>
      <c r="C86" s="7"/>
      <c r="D86" s="7"/>
      <c r="E86" s="7"/>
    </row>
    <row r="87" spans="2:5" hidden="1" x14ac:dyDescent="0.35">
      <c r="B87" s="7"/>
      <c r="C87" s="7"/>
      <c r="D87" s="7"/>
      <c r="E87" s="7"/>
    </row>
    <row r="88" spans="2:5" hidden="1" x14ac:dyDescent="0.35">
      <c r="B88" s="7"/>
      <c r="C88" s="7"/>
      <c r="D88" s="7"/>
      <c r="E88" s="7"/>
    </row>
    <row r="89" spans="2:5" hidden="1" x14ac:dyDescent="0.35">
      <c r="B89" s="7"/>
      <c r="C89" s="7"/>
      <c r="D89" s="7"/>
      <c r="E89" s="7"/>
    </row>
    <row r="90" spans="2:5" hidden="1" x14ac:dyDescent="0.35">
      <c r="B90" s="7"/>
      <c r="C90" s="7"/>
      <c r="D90" s="7"/>
      <c r="E90" s="7"/>
    </row>
    <row r="91" spans="2:5" hidden="1" x14ac:dyDescent="0.35">
      <c r="B91" s="7"/>
      <c r="C91" s="7"/>
      <c r="D91" s="7"/>
      <c r="E91" s="7"/>
    </row>
    <row r="92" spans="2:5" hidden="1" x14ac:dyDescent="0.35">
      <c r="B92" s="7"/>
      <c r="C92" s="7"/>
      <c r="D92" s="7"/>
      <c r="E92" s="7"/>
    </row>
    <row r="93" spans="2:5" hidden="1" x14ac:dyDescent="0.35">
      <c r="B93" s="7"/>
      <c r="C93" s="7"/>
      <c r="D93" s="7"/>
      <c r="E93" s="7"/>
    </row>
    <row r="94" spans="2:5" hidden="1" x14ac:dyDescent="0.35">
      <c r="B94" s="7"/>
      <c r="C94" s="7"/>
      <c r="D94" s="7"/>
      <c r="E94" s="7"/>
    </row>
    <row r="95" spans="2:5" hidden="1" x14ac:dyDescent="0.35">
      <c r="B95" s="7"/>
      <c r="C95" s="7"/>
      <c r="D95" s="7"/>
      <c r="E95" s="7"/>
    </row>
    <row r="96" spans="2:5" hidden="1" x14ac:dyDescent="0.35">
      <c r="B96" s="7"/>
      <c r="C96" s="7"/>
      <c r="D96" s="7"/>
      <c r="E96" s="7"/>
    </row>
    <row r="97" spans="2:5" hidden="1" x14ac:dyDescent="0.35">
      <c r="B97" s="7"/>
      <c r="C97" s="7"/>
      <c r="D97" s="7"/>
      <c r="E97" s="7"/>
    </row>
    <row r="98" spans="2:5" hidden="1" x14ac:dyDescent="0.35">
      <c r="B98" s="7"/>
      <c r="C98" s="7"/>
      <c r="D98" s="7"/>
      <c r="E98" s="7"/>
    </row>
    <row r="99" spans="2:5" hidden="1" x14ac:dyDescent="0.35">
      <c r="B99" s="7"/>
      <c r="C99" s="7"/>
      <c r="D99" s="7"/>
      <c r="E99" s="7"/>
    </row>
    <row r="100" spans="2:5" hidden="1" x14ac:dyDescent="0.35">
      <c r="B100" s="7"/>
      <c r="C100" s="7"/>
      <c r="D100" s="7"/>
      <c r="E100" s="7"/>
    </row>
    <row r="101" spans="2:5" hidden="1" x14ac:dyDescent="0.35">
      <c r="B101" s="7"/>
      <c r="C101" s="7"/>
      <c r="D101" s="7"/>
      <c r="E101" s="7"/>
    </row>
    <row r="102" spans="2:5" hidden="1" x14ac:dyDescent="0.35">
      <c r="B102" s="7"/>
      <c r="C102" s="7"/>
      <c r="D102" s="7"/>
      <c r="E102" s="7"/>
    </row>
    <row r="103" spans="2:5" hidden="1" x14ac:dyDescent="0.35">
      <c r="B103" s="7"/>
      <c r="C103" s="7"/>
      <c r="D103" s="7"/>
      <c r="E103" s="7"/>
    </row>
    <row r="104" spans="2:5" hidden="1" x14ac:dyDescent="0.35">
      <c r="B104" s="7"/>
      <c r="C104" s="7"/>
      <c r="D104" s="7"/>
      <c r="E104" s="7"/>
    </row>
    <row r="105" spans="2:5" hidden="1" x14ac:dyDescent="0.35">
      <c r="B105" s="7"/>
      <c r="C105" s="7"/>
      <c r="D105" s="7"/>
      <c r="E105" s="7"/>
    </row>
    <row r="106" spans="2:5" hidden="1" x14ac:dyDescent="0.35">
      <c r="B106" s="7"/>
      <c r="C106" s="7"/>
      <c r="D106" s="7"/>
      <c r="E106" s="7"/>
    </row>
    <row r="107" spans="2:5" hidden="1" x14ac:dyDescent="0.35">
      <c r="B107" s="7"/>
      <c r="C107" s="7"/>
      <c r="D107" s="7"/>
      <c r="E107" s="7"/>
    </row>
    <row r="108" spans="2:5" hidden="1" x14ac:dyDescent="0.35">
      <c r="B108" s="7"/>
      <c r="C108" s="7"/>
      <c r="D108" s="7"/>
      <c r="E108" s="7"/>
    </row>
    <row r="109" spans="2:5" hidden="1" x14ac:dyDescent="0.35">
      <c r="B109" s="7"/>
      <c r="C109" s="7"/>
      <c r="D109" s="7"/>
      <c r="E109" s="7"/>
    </row>
    <row r="110" spans="2:5" hidden="1" x14ac:dyDescent="0.35">
      <c r="B110" s="7"/>
      <c r="C110" s="7"/>
      <c r="D110" s="7"/>
      <c r="E110" s="7"/>
    </row>
    <row r="111" spans="2:5" hidden="1" x14ac:dyDescent="0.35">
      <c r="B111" s="7"/>
      <c r="C111" s="7"/>
      <c r="D111" s="7"/>
      <c r="E111" s="7"/>
    </row>
    <row r="112" spans="2:5" hidden="1" x14ac:dyDescent="0.35">
      <c r="B112" s="7"/>
      <c r="C112" s="7"/>
      <c r="D112" s="7"/>
      <c r="E112" s="7"/>
    </row>
    <row r="113" spans="2:5" hidden="1" x14ac:dyDescent="0.35">
      <c r="B113" s="7"/>
      <c r="C113" s="7"/>
      <c r="D113" s="7"/>
      <c r="E113" s="7"/>
    </row>
    <row r="114" spans="2:5" hidden="1" x14ac:dyDescent="0.35">
      <c r="B114" s="7"/>
      <c r="C114" s="7"/>
      <c r="D114" s="7"/>
      <c r="E114" s="7"/>
    </row>
    <row r="115" spans="2:5" hidden="1" x14ac:dyDescent="0.35">
      <c r="B115" s="7"/>
      <c r="C115" s="7"/>
      <c r="D115" s="7"/>
      <c r="E115" s="7"/>
    </row>
    <row r="116" spans="2:5" hidden="1" x14ac:dyDescent="0.35">
      <c r="B116" s="7"/>
      <c r="C116" s="7"/>
      <c r="D116" s="7"/>
      <c r="E116" s="7"/>
    </row>
    <row r="117" spans="2:5" hidden="1" x14ac:dyDescent="0.35">
      <c r="B117" s="7"/>
      <c r="C117" s="7"/>
      <c r="D117" s="7"/>
      <c r="E117" s="7"/>
    </row>
    <row r="118" spans="2:5" hidden="1" x14ac:dyDescent="0.35">
      <c r="B118" s="7"/>
      <c r="C118" s="7"/>
      <c r="D118" s="7"/>
      <c r="E118" s="7"/>
    </row>
    <row r="119" spans="2:5" hidden="1" x14ac:dyDescent="0.35">
      <c r="B119" s="7"/>
      <c r="C119" s="7"/>
      <c r="D119" s="7"/>
      <c r="E119" s="7"/>
    </row>
    <row r="120" spans="2:5" hidden="1" x14ac:dyDescent="0.35">
      <c r="B120" s="7"/>
      <c r="C120" s="7"/>
      <c r="D120" s="7"/>
      <c r="E120" s="7"/>
    </row>
    <row r="121" spans="2:5" hidden="1" x14ac:dyDescent="0.35">
      <c r="B121" s="7"/>
      <c r="C121" s="7"/>
      <c r="D121" s="7"/>
      <c r="E121" s="7"/>
    </row>
    <row r="122" spans="2:5" hidden="1" x14ac:dyDescent="0.35">
      <c r="B122" s="7"/>
      <c r="C122" s="7"/>
      <c r="D122" s="7"/>
      <c r="E122" s="7"/>
    </row>
    <row r="123" spans="2:5" hidden="1" x14ac:dyDescent="0.35">
      <c r="B123" s="7"/>
      <c r="C123" s="7"/>
      <c r="D123" s="7"/>
      <c r="E123" s="7"/>
    </row>
    <row r="124" spans="2:5" hidden="1" x14ac:dyDescent="0.35">
      <c r="B124" s="7"/>
      <c r="C124" s="7"/>
      <c r="D124" s="7"/>
      <c r="E124" s="7"/>
    </row>
    <row r="125" spans="2:5" hidden="1" x14ac:dyDescent="0.35">
      <c r="B125" s="7"/>
      <c r="C125" s="7"/>
      <c r="D125" s="7"/>
      <c r="E125" s="7"/>
    </row>
    <row r="126" spans="2:5" hidden="1" x14ac:dyDescent="0.35">
      <c r="B126" s="7"/>
      <c r="C126" s="7"/>
      <c r="D126" s="7"/>
      <c r="E126" s="7"/>
    </row>
    <row r="127" spans="2:5" hidden="1" x14ac:dyDescent="0.35">
      <c r="B127" s="7"/>
      <c r="C127" s="7"/>
      <c r="D127" s="7"/>
      <c r="E127" s="7"/>
    </row>
    <row r="128" spans="2:5" hidden="1" x14ac:dyDescent="0.35">
      <c r="B128" s="7"/>
      <c r="C128" s="7"/>
      <c r="D128" s="7"/>
      <c r="E128" s="7"/>
    </row>
    <row r="129" spans="2:5" hidden="1" x14ac:dyDescent="0.35">
      <c r="B129" s="7"/>
      <c r="C129" s="7"/>
      <c r="D129" s="7"/>
      <c r="E129" s="7"/>
    </row>
    <row r="130" spans="2:5" hidden="1" x14ac:dyDescent="0.35">
      <c r="B130" s="7"/>
      <c r="C130" s="7"/>
      <c r="D130" s="7"/>
      <c r="E130" s="7"/>
    </row>
    <row r="131" spans="2:5" hidden="1" x14ac:dyDescent="0.35">
      <c r="B131" s="7"/>
      <c r="C131" s="7"/>
      <c r="D131" s="7"/>
      <c r="E131" s="7"/>
    </row>
    <row r="132" spans="2:5" hidden="1" x14ac:dyDescent="0.35">
      <c r="B132" s="7"/>
      <c r="C132" s="7"/>
      <c r="D132" s="7"/>
      <c r="E132" s="7"/>
    </row>
    <row r="133" spans="2:5" hidden="1" x14ac:dyDescent="0.35">
      <c r="B133" s="7"/>
      <c r="C133" s="7"/>
      <c r="D133" s="7"/>
      <c r="E133" s="7"/>
    </row>
    <row r="134" spans="2:5" hidden="1" x14ac:dyDescent="0.35">
      <c r="B134" s="7"/>
      <c r="C134" s="7"/>
      <c r="D134" s="7"/>
      <c r="E134" s="7"/>
    </row>
    <row r="135" spans="2:5" hidden="1" x14ac:dyDescent="0.35">
      <c r="B135" s="7"/>
      <c r="C135" s="7"/>
      <c r="D135" s="7"/>
      <c r="E135" s="7"/>
    </row>
    <row r="136" spans="2:5" hidden="1" x14ac:dyDescent="0.35">
      <c r="B136" s="7"/>
      <c r="C136" s="7"/>
      <c r="D136" s="7"/>
      <c r="E136" s="7"/>
    </row>
    <row r="137" spans="2:5" hidden="1" x14ac:dyDescent="0.35">
      <c r="B137" s="7"/>
      <c r="C137" s="7"/>
      <c r="D137" s="7"/>
      <c r="E137" s="7"/>
    </row>
    <row r="138" spans="2:5" hidden="1" x14ac:dyDescent="0.35">
      <c r="B138" s="7"/>
      <c r="C138" s="7"/>
      <c r="D138" s="7"/>
      <c r="E138" s="7"/>
    </row>
    <row r="139" spans="2:5" hidden="1" x14ac:dyDescent="0.35">
      <c r="B139" s="7"/>
      <c r="C139" s="7"/>
      <c r="D139" s="7"/>
      <c r="E139" s="7"/>
    </row>
    <row r="140" spans="2:5" hidden="1" x14ac:dyDescent="0.35">
      <c r="B140" s="7"/>
      <c r="C140" s="7"/>
      <c r="D140" s="7"/>
      <c r="E140" s="7"/>
    </row>
    <row r="141" spans="2:5" hidden="1" x14ac:dyDescent="0.35">
      <c r="B141" s="7"/>
      <c r="C141" s="7"/>
      <c r="D141" s="7"/>
      <c r="E141" s="7"/>
    </row>
    <row r="142" spans="2:5" hidden="1" x14ac:dyDescent="0.35">
      <c r="B142" s="7"/>
      <c r="C142" s="7"/>
      <c r="D142" s="7"/>
      <c r="E142" s="7"/>
    </row>
    <row r="143" spans="2:5" hidden="1" x14ac:dyDescent="0.35">
      <c r="B143" s="7"/>
      <c r="C143" s="7"/>
      <c r="D143" s="7"/>
      <c r="E143" s="7"/>
    </row>
    <row r="144" spans="2:5" hidden="1" x14ac:dyDescent="0.35">
      <c r="B144" s="7"/>
      <c r="C144" s="7"/>
      <c r="D144" s="7"/>
      <c r="E144" s="7"/>
    </row>
    <row r="145" spans="2:5" hidden="1" x14ac:dyDescent="0.35">
      <c r="B145" s="7"/>
      <c r="C145" s="7"/>
      <c r="D145" s="7"/>
      <c r="E145" s="7"/>
    </row>
    <row r="146" spans="2:5" hidden="1" x14ac:dyDescent="0.35">
      <c r="B146" s="7"/>
      <c r="C146" s="7"/>
      <c r="D146" s="7"/>
      <c r="E146" s="7"/>
    </row>
    <row r="147" spans="2:5" hidden="1" x14ac:dyDescent="0.35">
      <c r="B147" s="7"/>
      <c r="C147" s="7"/>
      <c r="D147" s="7"/>
      <c r="E147" s="7"/>
    </row>
    <row r="148" spans="2:5" hidden="1" x14ac:dyDescent="0.35">
      <c r="B148" s="7"/>
      <c r="C148" s="7"/>
      <c r="D148" s="7"/>
      <c r="E148" s="7"/>
    </row>
    <row r="149" spans="2:5" hidden="1" x14ac:dyDescent="0.35">
      <c r="B149" s="7"/>
      <c r="C149" s="7"/>
      <c r="D149" s="7"/>
      <c r="E149" s="7"/>
    </row>
    <row r="150" spans="2:5" hidden="1" x14ac:dyDescent="0.35">
      <c r="B150" s="7"/>
      <c r="C150" s="7"/>
      <c r="D150" s="7"/>
      <c r="E150" s="7"/>
    </row>
    <row r="151" spans="2:5" hidden="1" x14ac:dyDescent="0.35">
      <c r="B151" s="7"/>
      <c r="C151" s="7"/>
      <c r="D151" s="7"/>
      <c r="E151" s="7"/>
    </row>
    <row r="152" spans="2:5" hidden="1" x14ac:dyDescent="0.35">
      <c r="B152" s="7"/>
      <c r="C152" s="7"/>
      <c r="D152" s="7"/>
      <c r="E152" s="7"/>
    </row>
    <row r="153" spans="2:5" hidden="1" x14ac:dyDescent="0.35">
      <c r="B153" s="7"/>
      <c r="C153" s="7"/>
      <c r="D153" s="7"/>
      <c r="E153" s="7"/>
    </row>
    <row r="154" spans="2:5" hidden="1" x14ac:dyDescent="0.35">
      <c r="B154" s="7"/>
      <c r="C154" s="7"/>
      <c r="D154" s="7"/>
      <c r="E154" s="7"/>
    </row>
    <row r="155" spans="2:5" hidden="1" x14ac:dyDescent="0.35">
      <c r="B155" s="7"/>
      <c r="C155" s="7"/>
      <c r="D155" s="7"/>
      <c r="E155" s="7"/>
    </row>
    <row r="156" spans="2:5" hidden="1" x14ac:dyDescent="0.35">
      <c r="B156" s="7"/>
      <c r="C156" s="7"/>
      <c r="D156" s="7"/>
      <c r="E156" s="7"/>
    </row>
    <row r="157" spans="2:5" hidden="1" x14ac:dyDescent="0.35">
      <c r="B157" s="7"/>
      <c r="C157" s="7"/>
      <c r="D157" s="7"/>
      <c r="E157" s="7"/>
    </row>
    <row r="158" spans="2:5" hidden="1" x14ac:dyDescent="0.35">
      <c r="B158" s="7"/>
      <c r="C158" s="7"/>
      <c r="D158" s="7"/>
      <c r="E158" s="7"/>
    </row>
    <row r="159" spans="2:5" hidden="1" x14ac:dyDescent="0.35">
      <c r="B159" s="7"/>
      <c r="C159" s="7"/>
      <c r="D159" s="7"/>
      <c r="E159" s="7"/>
    </row>
    <row r="160" spans="2:5" hidden="1" x14ac:dyDescent="0.35">
      <c r="B160" s="7"/>
      <c r="C160" s="7"/>
      <c r="D160" s="7"/>
      <c r="E160" s="7"/>
    </row>
    <row r="161" spans="2:5" hidden="1" x14ac:dyDescent="0.35">
      <c r="B161" s="7"/>
      <c r="C161" s="7"/>
      <c r="D161" s="7"/>
      <c r="E161" s="7"/>
    </row>
    <row r="162" spans="2:5" hidden="1" x14ac:dyDescent="0.35">
      <c r="B162" s="7"/>
      <c r="C162" s="7"/>
      <c r="D162" s="7"/>
      <c r="E162" s="7"/>
    </row>
    <row r="163" spans="2:5" hidden="1" x14ac:dyDescent="0.35">
      <c r="B163" s="7"/>
      <c r="C163" s="7"/>
      <c r="D163" s="7"/>
      <c r="E163" s="7"/>
    </row>
    <row r="164" spans="2:5" hidden="1" x14ac:dyDescent="0.35">
      <c r="B164" s="7"/>
      <c r="C164" s="7"/>
      <c r="D164" s="7"/>
      <c r="E164" s="7"/>
    </row>
    <row r="165" spans="2:5" hidden="1" x14ac:dyDescent="0.35">
      <c r="B165" s="7"/>
      <c r="C165" s="7"/>
      <c r="D165" s="7"/>
      <c r="E165" s="7"/>
    </row>
    <row r="166" spans="2:5" hidden="1" x14ac:dyDescent="0.35">
      <c r="B166" s="7"/>
      <c r="C166" s="7"/>
      <c r="D166" s="7"/>
      <c r="E166" s="7"/>
    </row>
    <row r="167" spans="2:5" hidden="1" x14ac:dyDescent="0.35">
      <c r="B167" s="7"/>
      <c r="C167" s="7"/>
      <c r="D167" s="7"/>
      <c r="E167" s="7"/>
    </row>
    <row r="168" spans="2:5" hidden="1" x14ac:dyDescent="0.35">
      <c r="B168" s="7"/>
      <c r="C168" s="7"/>
      <c r="D168" s="7"/>
      <c r="E168" s="7"/>
    </row>
    <row r="169" spans="2:5" hidden="1" x14ac:dyDescent="0.35">
      <c r="B169" s="7"/>
      <c r="C169" s="7"/>
      <c r="D169" s="7"/>
      <c r="E169" s="7"/>
    </row>
    <row r="170" spans="2:5" hidden="1" x14ac:dyDescent="0.35">
      <c r="B170" s="7"/>
      <c r="C170" s="7"/>
      <c r="D170" s="7"/>
      <c r="E170" s="7"/>
    </row>
    <row r="171" spans="2:5" hidden="1" x14ac:dyDescent="0.35">
      <c r="B171" s="7"/>
      <c r="C171" s="7"/>
      <c r="D171" s="7"/>
      <c r="E171" s="7"/>
    </row>
    <row r="172" spans="2:5" hidden="1" x14ac:dyDescent="0.35">
      <c r="B172" s="7"/>
      <c r="C172" s="7"/>
      <c r="D172" s="7"/>
      <c r="E172" s="7"/>
    </row>
    <row r="173" spans="2:5" hidden="1" x14ac:dyDescent="0.35">
      <c r="B173" s="7"/>
      <c r="C173" s="7"/>
      <c r="D173" s="7"/>
      <c r="E173" s="7"/>
    </row>
    <row r="174" spans="2:5" hidden="1" x14ac:dyDescent="0.35">
      <c r="B174" s="7"/>
      <c r="C174" s="7"/>
      <c r="D174" s="7"/>
      <c r="E174" s="7"/>
    </row>
    <row r="175" spans="2:5" hidden="1" x14ac:dyDescent="0.35">
      <c r="B175" s="7"/>
      <c r="C175" s="7"/>
      <c r="D175" s="7"/>
      <c r="E175" s="7"/>
    </row>
    <row r="176" spans="2:5" hidden="1" x14ac:dyDescent="0.35">
      <c r="B176" s="7"/>
      <c r="C176" s="7"/>
      <c r="D176" s="7"/>
      <c r="E176" s="7"/>
    </row>
    <row r="177" spans="2:5" hidden="1" x14ac:dyDescent="0.35">
      <c r="B177" s="7"/>
      <c r="C177" s="7"/>
      <c r="D177" s="7"/>
      <c r="E177" s="7"/>
    </row>
    <row r="178" spans="2:5" hidden="1" x14ac:dyDescent="0.35">
      <c r="B178" s="7"/>
      <c r="C178" s="7"/>
      <c r="D178" s="7"/>
      <c r="E178" s="7"/>
    </row>
    <row r="179" spans="2:5" hidden="1" x14ac:dyDescent="0.35">
      <c r="B179" s="7"/>
      <c r="C179" s="7"/>
      <c r="D179" s="7"/>
      <c r="E179" s="7"/>
    </row>
    <row r="180" spans="2:5" hidden="1" x14ac:dyDescent="0.35">
      <c r="B180" s="7"/>
      <c r="C180" s="7"/>
      <c r="D180" s="7"/>
      <c r="E180" s="7"/>
    </row>
    <row r="181" spans="2:5" hidden="1" x14ac:dyDescent="0.35">
      <c r="B181" s="7"/>
      <c r="C181" s="7"/>
      <c r="D181" s="7"/>
      <c r="E181" s="7"/>
    </row>
    <row r="182" spans="2:5" hidden="1" x14ac:dyDescent="0.35">
      <c r="B182" s="7"/>
      <c r="C182" s="7"/>
      <c r="D182" s="7"/>
      <c r="E182" s="7"/>
    </row>
    <row r="183" spans="2:5" hidden="1" x14ac:dyDescent="0.35">
      <c r="B183" s="7"/>
      <c r="C183" s="7"/>
      <c r="D183" s="7"/>
      <c r="E183" s="7"/>
    </row>
    <row r="184" spans="2:5" hidden="1" x14ac:dyDescent="0.35">
      <c r="B184" s="7"/>
      <c r="C184" s="7"/>
      <c r="D184" s="7"/>
      <c r="E184" s="7"/>
    </row>
    <row r="185" spans="2:5" hidden="1" x14ac:dyDescent="0.35">
      <c r="B185" s="7"/>
      <c r="C185" s="7"/>
      <c r="D185" s="7"/>
      <c r="E185" s="7"/>
    </row>
    <row r="186" spans="2:5" hidden="1" x14ac:dyDescent="0.35">
      <c r="B186" s="7"/>
      <c r="C186" s="7"/>
      <c r="D186" s="7"/>
      <c r="E186" s="7"/>
    </row>
    <row r="187" spans="2:5" hidden="1" x14ac:dyDescent="0.35">
      <c r="B187" s="7"/>
      <c r="C187" s="7"/>
      <c r="D187" s="7"/>
      <c r="E187" s="7"/>
    </row>
    <row r="188" spans="2:5" hidden="1" x14ac:dyDescent="0.35">
      <c r="B188" s="7"/>
      <c r="C188" s="7"/>
      <c r="D188" s="7"/>
      <c r="E188" s="7"/>
    </row>
    <row r="189" spans="2:5" hidden="1" x14ac:dyDescent="0.35">
      <c r="B189" s="7"/>
      <c r="C189" s="7"/>
      <c r="D189" s="7"/>
      <c r="E189" s="7"/>
    </row>
    <row r="190" spans="2:5" hidden="1" x14ac:dyDescent="0.35">
      <c r="B190" s="7"/>
      <c r="C190" s="7"/>
      <c r="D190" s="7"/>
      <c r="E190" s="7"/>
    </row>
    <row r="191" spans="2:5" hidden="1" x14ac:dyDescent="0.35">
      <c r="B191" s="7"/>
      <c r="C191" s="7"/>
      <c r="D191" s="7"/>
      <c r="E191" s="7"/>
    </row>
    <row r="192" spans="2:5" hidden="1" x14ac:dyDescent="0.35">
      <c r="B192" s="7"/>
      <c r="C192" s="7"/>
      <c r="D192" s="7"/>
      <c r="E192" s="7"/>
    </row>
    <row r="193" spans="2:5" hidden="1" x14ac:dyDescent="0.35">
      <c r="B193" s="7"/>
      <c r="C193" s="7"/>
      <c r="D193" s="7"/>
      <c r="E193" s="7"/>
    </row>
    <row r="194" spans="2:5" hidden="1" x14ac:dyDescent="0.35">
      <c r="B194" s="7"/>
      <c r="C194" s="7"/>
      <c r="D194" s="7"/>
      <c r="E194" s="7"/>
    </row>
    <row r="195" spans="2:5" hidden="1" x14ac:dyDescent="0.35">
      <c r="B195" s="7"/>
      <c r="C195" s="7"/>
      <c r="D195" s="7"/>
      <c r="E195" s="7"/>
    </row>
    <row r="196" spans="2:5" hidden="1" x14ac:dyDescent="0.35">
      <c r="B196" s="7"/>
      <c r="C196" s="7"/>
      <c r="D196" s="7"/>
      <c r="E196" s="7"/>
    </row>
    <row r="197" spans="2:5" hidden="1" x14ac:dyDescent="0.35">
      <c r="B197" s="7"/>
      <c r="C197" s="7"/>
      <c r="D197" s="7"/>
      <c r="E197" s="7"/>
    </row>
    <row r="198" spans="2:5" hidden="1" x14ac:dyDescent="0.35">
      <c r="B198" s="7"/>
      <c r="C198" s="7"/>
      <c r="D198" s="7"/>
      <c r="E198" s="7"/>
    </row>
    <row r="199" spans="2:5" hidden="1" x14ac:dyDescent="0.35">
      <c r="B199" s="7"/>
      <c r="C199" s="7"/>
      <c r="D199" s="7"/>
      <c r="E199" s="7"/>
    </row>
    <row r="200" spans="2:5" hidden="1" x14ac:dyDescent="0.35">
      <c r="B200" s="7"/>
      <c r="C200" s="7"/>
      <c r="D200" s="7"/>
      <c r="E200" s="7"/>
    </row>
    <row r="201" spans="2:5" hidden="1" x14ac:dyDescent="0.35">
      <c r="B201" s="7"/>
      <c r="C201" s="7"/>
      <c r="D201" s="7"/>
      <c r="E201" s="7"/>
    </row>
    <row r="202" spans="2:5" hidden="1" x14ac:dyDescent="0.35">
      <c r="B202" s="7"/>
      <c r="C202" s="7"/>
      <c r="D202" s="7"/>
      <c r="E202" s="7"/>
    </row>
    <row r="203" spans="2:5" hidden="1" x14ac:dyDescent="0.35">
      <c r="B203" s="7"/>
      <c r="C203" s="7"/>
      <c r="D203" s="7"/>
      <c r="E203" s="7"/>
    </row>
    <row r="204" spans="2:5" hidden="1" x14ac:dyDescent="0.35">
      <c r="B204" s="7"/>
      <c r="C204" s="7"/>
      <c r="D204" s="7"/>
      <c r="E204" s="7"/>
    </row>
    <row r="205" spans="2:5" hidden="1" x14ac:dyDescent="0.35">
      <c r="B205" s="7"/>
      <c r="C205" s="7"/>
      <c r="D205" s="7"/>
      <c r="E205" s="7"/>
    </row>
    <row r="206" spans="2:5" hidden="1" x14ac:dyDescent="0.35">
      <c r="B206" s="7"/>
      <c r="C206" s="7"/>
      <c r="D206" s="7"/>
      <c r="E206" s="7"/>
    </row>
    <row r="207" spans="2:5" hidden="1" x14ac:dyDescent="0.35">
      <c r="B207" s="7"/>
      <c r="C207" s="7"/>
      <c r="D207" s="7"/>
      <c r="E207" s="7"/>
    </row>
    <row r="208" spans="2:5" hidden="1" x14ac:dyDescent="0.35">
      <c r="B208" s="7"/>
      <c r="C208" s="7"/>
      <c r="D208" s="7"/>
      <c r="E208" s="7"/>
    </row>
    <row r="209" spans="2:5" hidden="1" x14ac:dyDescent="0.35">
      <c r="B209" s="7"/>
      <c r="C209" s="7"/>
      <c r="D209" s="7"/>
      <c r="E209" s="7"/>
    </row>
    <row r="210" spans="2:5" hidden="1" x14ac:dyDescent="0.35">
      <c r="B210" s="7"/>
      <c r="C210" s="7"/>
      <c r="D210" s="7"/>
      <c r="E210" s="7"/>
    </row>
    <row r="211" spans="2:5" hidden="1" x14ac:dyDescent="0.35">
      <c r="B211" s="7"/>
      <c r="C211" s="7"/>
      <c r="D211" s="7"/>
      <c r="E211" s="7"/>
    </row>
    <row r="212" spans="2:5" hidden="1" x14ac:dyDescent="0.35">
      <c r="B212" s="7"/>
      <c r="C212" s="7"/>
      <c r="D212" s="7"/>
      <c r="E212" s="7"/>
    </row>
    <row r="213" spans="2:5" hidden="1" x14ac:dyDescent="0.35">
      <c r="B213" s="7"/>
      <c r="C213" s="7"/>
      <c r="D213" s="7"/>
      <c r="E213" s="7"/>
    </row>
    <row r="214" spans="2:5" hidden="1" x14ac:dyDescent="0.35">
      <c r="B214" s="7"/>
      <c r="C214" s="7"/>
      <c r="D214" s="7"/>
      <c r="E214" s="7"/>
    </row>
    <row r="215" spans="2:5" hidden="1" x14ac:dyDescent="0.35">
      <c r="B215" s="7"/>
      <c r="C215" s="7"/>
      <c r="D215" s="7"/>
      <c r="E215" s="7"/>
    </row>
    <row r="216" spans="2:5" hidden="1" x14ac:dyDescent="0.35">
      <c r="B216" s="7"/>
      <c r="C216" s="7"/>
      <c r="D216" s="7"/>
      <c r="E216" s="7"/>
    </row>
    <row r="217" spans="2:5" hidden="1" x14ac:dyDescent="0.35">
      <c r="B217" s="7"/>
      <c r="C217" s="7"/>
      <c r="D217" s="7"/>
      <c r="E217" s="7"/>
    </row>
    <row r="218" spans="2:5" hidden="1" x14ac:dyDescent="0.35">
      <c r="B218" s="7"/>
      <c r="C218" s="7"/>
      <c r="D218" s="7"/>
      <c r="E218" s="7"/>
    </row>
    <row r="219" spans="2:5" hidden="1" x14ac:dyDescent="0.35">
      <c r="B219" s="7"/>
      <c r="C219" s="7"/>
      <c r="D219" s="7"/>
      <c r="E219" s="7"/>
    </row>
    <row r="220" spans="2:5" hidden="1" x14ac:dyDescent="0.35">
      <c r="B220" s="7"/>
      <c r="C220" s="7"/>
      <c r="D220" s="7"/>
      <c r="E220" s="7"/>
    </row>
    <row r="221" spans="2:5" hidden="1" x14ac:dyDescent="0.35">
      <c r="B221" s="7"/>
      <c r="C221" s="7"/>
      <c r="D221" s="7"/>
      <c r="E221" s="7"/>
    </row>
    <row r="222" spans="2:5" hidden="1" x14ac:dyDescent="0.35">
      <c r="B222" s="7"/>
      <c r="C222" s="7"/>
      <c r="D222" s="7"/>
      <c r="E222" s="7"/>
    </row>
    <row r="223" spans="2:5" hidden="1" x14ac:dyDescent="0.35">
      <c r="B223" s="7"/>
      <c r="C223" s="7"/>
      <c r="D223" s="7"/>
      <c r="E223" s="7"/>
    </row>
    <row r="224" spans="2:5" hidden="1" x14ac:dyDescent="0.35">
      <c r="B224" s="7"/>
      <c r="C224" s="7"/>
      <c r="D224" s="7"/>
      <c r="E224" s="7"/>
    </row>
    <row r="225" spans="2:5" hidden="1" x14ac:dyDescent="0.35">
      <c r="B225" s="7"/>
      <c r="C225" s="7"/>
      <c r="D225" s="7"/>
      <c r="E225" s="7"/>
    </row>
    <row r="226" spans="2:5" hidden="1" x14ac:dyDescent="0.35">
      <c r="B226" s="7"/>
      <c r="C226" s="7"/>
      <c r="D226" s="7"/>
      <c r="E226" s="7"/>
    </row>
    <row r="227" spans="2:5" hidden="1" x14ac:dyDescent="0.35">
      <c r="B227" s="7"/>
      <c r="C227" s="7"/>
      <c r="D227" s="7"/>
      <c r="E227" s="7"/>
    </row>
    <row r="228" spans="2:5" hidden="1" x14ac:dyDescent="0.35">
      <c r="B228" s="7"/>
      <c r="C228" s="7"/>
      <c r="D228" s="7"/>
      <c r="E228" s="7"/>
    </row>
    <row r="229" spans="2:5" hidden="1" x14ac:dyDescent="0.35">
      <c r="B229" s="7"/>
      <c r="C229" s="7"/>
      <c r="D229" s="7"/>
      <c r="E229" s="7"/>
    </row>
    <row r="230" spans="2:5" hidden="1" x14ac:dyDescent="0.35">
      <c r="B230" s="7"/>
      <c r="C230" s="7"/>
      <c r="D230" s="7"/>
      <c r="E230" s="7"/>
    </row>
    <row r="231" spans="2:5" hidden="1" x14ac:dyDescent="0.35">
      <c r="B231" s="7"/>
      <c r="C231" s="7"/>
      <c r="D231" s="7"/>
      <c r="E231" s="7"/>
    </row>
    <row r="232" spans="2:5" hidden="1" x14ac:dyDescent="0.35">
      <c r="B232" s="7"/>
      <c r="C232" s="7"/>
      <c r="D232" s="7"/>
      <c r="E232" s="7"/>
    </row>
    <row r="233" spans="2:5" hidden="1" x14ac:dyDescent="0.35">
      <c r="B233" s="7"/>
      <c r="C233" s="7"/>
      <c r="D233" s="7"/>
      <c r="E233" s="7"/>
    </row>
    <row r="234" spans="2:5" hidden="1" x14ac:dyDescent="0.35">
      <c r="B234" s="7"/>
      <c r="C234" s="7"/>
      <c r="D234" s="7"/>
      <c r="E234" s="7"/>
    </row>
    <row r="235" spans="2:5" hidden="1" x14ac:dyDescent="0.35">
      <c r="B235" s="7"/>
      <c r="C235" s="7"/>
      <c r="D235" s="7"/>
      <c r="E235" s="7"/>
    </row>
    <row r="236" spans="2:5" hidden="1" x14ac:dyDescent="0.35">
      <c r="B236" s="7"/>
      <c r="C236" s="7"/>
      <c r="D236" s="7"/>
      <c r="E236" s="7"/>
    </row>
    <row r="237" spans="2:5" hidden="1" x14ac:dyDescent="0.35">
      <c r="B237" s="7"/>
      <c r="C237" s="7"/>
      <c r="D237" s="7"/>
      <c r="E237" s="7"/>
    </row>
    <row r="238" spans="2:5" hidden="1" x14ac:dyDescent="0.35">
      <c r="B238" s="7"/>
      <c r="C238" s="7"/>
      <c r="D238" s="7"/>
      <c r="E238" s="7"/>
    </row>
    <row r="239" spans="2:5" hidden="1" x14ac:dyDescent="0.35">
      <c r="B239" s="7"/>
      <c r="C239" s="7"/>
      <c r="D239" s="7"/>
      <c r="E239" s="7"/>
    </row>
    <row r="240" spans="2:5" hidden="1" x14ac:dyDescent="0.35">
      <c r="B240" s="7"/>
      <c r="C240" s="7"/>
      <c r="D240" s="7"/>
      <c r="E240" s="7"/>
    </row>
    <row r="241" spans="2:5" hidden="1" x14ac:dyDescent="0.35">
      <c r="B241" s="7"/>
      <c r="C241" s="7"/>
      <c r="D241" s="7"/>
      <c r="E241" s="7"/>
    </row>
    <row r="242" spans="2:5" hidden="1" x14ac:dyDescent="0.35">
      <c r="B242" s="7"/>
      <c r="C242" s="7"/>
      <c r="D242" s="7"/>
      <c r="E242" s="7"/>
    </row>
    <row r="243" spans="2:5" hidden="1" x14ac:dyDescent="0.35">
      <c r="B243" s="7"/>
      <c r="C243" s="7"/>
      <c r="D243" s="7"/>
      <c r="E243" s="7"/>
    </row>
    <row r="244" spans="2:5" hidden="1" x14ac:dyDescent="0.35">
      <c r="B244" s="7"/>
      <c r="C244" s="7"/>
      <c r="D244" s="7"/>
      <c r="E244" s="7"/>
    </row>
    <row r="245" spans="2:5" hidden="1" x14ac:dyDescent="0.35">
      <c r="B245" s="7"/>
      <c r="C245" s="7"/>
      <c r="D245" s="7"/>
      <c r="E245" s="7"/>
    </row>
    <row r="246" spans="2:5" hidden="1" x14ac:dyDescent="0.35">
      <c r="B246" s="7"/>
      <c r="C246" s="7"/>
      <c r="D246" s="7"/>
      <c r="E246" s="7"/>
    </row>
    <row r="247" spans="2:5" hidden="1" x14ac:dyDescent="0.35">
      <c r="B247" s="7"/>
      <c r="C247" s="7"/>
      <c r="D247" s="7"/>
      <c r="E247" s="7"/>
    </row>
    <row r="248" spans="2:5" hidden="1" x14ac:dyDescent="0.35">
      <c r="B248" s="7"/>
      <c r="C248" s="7"/>
      <c r="D248" s="7"/>
      <c r="E248" s="7"/>
    </row>
    <row r="249" spans="2:5" hidden="1" x14ac:dyDescent="0.35">
      <c r="B249" s="7"/>
      <c r="C249" s="7"/>
      <c r="D249" s="7"/>
      <c r="E249" s="7"/>
    </row>
    <row r="250" spans="2:5" hidden="1" x14ac:dyDescent="0.35">
      <c r="B250" s="7"/>
      <c r="C250" s="7"/>
      <c r="D250" s="7"/>
      <c r="E250" s="7"/>
    </row>
    <row r="251" spans="2:5" hidden="1" x14ac:dyDescent="0.35">
      <c r="B251" s="7"/>
      <c r="C251" s="7"/>
      <c r="D251" s="7"/>
      <c r="E251" s="7"/>
    </row>
    <row r="252" spans="2:5" hidden="1" x14ac:dyDescent="0.35">
      <c r="B252" s="7"/>
      <c r="C252" s="7"/>
      <c r="D252" s="7"/>
      <c r="E252" s="7"/>
    </row>
    <row r="253" spans="2:5" hidden="1" x14ac:dyDescent="0.35">
      <c r="B253" s="7"/>
      <c r="C253" s="7"/>
      <c r="D253" s="7"/>
      <c r="E253" s="7"/>
    </row>
    <row r="254" spans="2:5" hidden="1" x14ac:dyDescent="0.35">
      <c r="B254" s="7"/>
      <c r="C254" s="7"/>
      <c r="D254" s="7"/>
      <c r="E254" s="7"/>
    </row>
    <row r="255" spans="2:5" hidden="1" x14ac:dyDescent="0.35">
      <c r="B255" s="7"/>
      <c r="C255" s="7"/>
      <c r="D255" s="7"/>
      <c r="E255" s="7"/>
    </row>
    <row r="256" spans="2:5" hidden="1" x14ac:dyDescent="0.35">
      <c r="B256" s="7"/>
      <c r="C256" s="7"/>
      <c r="D256" s="7"/>
      <c r="E256" s="7"/>
    </row>
    <row r="257" spans="2:5" hidden="1" x14ac:dyDescent="0.35">
      <c r="B257" s="7"/>
      <c r="C257" s="7"/>
      <c r="D257" s="7"/>
      <c r="E257" s="7"/>
    </row>
    <row r="258" spans="2:5" hidden="1" x14ac:dyDescent="0.35">
      <c r="B258" s="7"/>
      <c r="C258" s="7"/>
      <c r="D258" s="7"/>
      <c r="E258" s="7"/>
    </row>
    <row r="259" spans="2:5" hidden="1" x14ac:dyDescent="0.35">
      <c r="B259" s="7"/>
      <c r="C259" s="7"/>
      <c r="D259" s="7"/>
      <c r="E259" s="7"/>
    </row>
    <row r="260" spans="2:5" hidden="1" x14ac:dyDescent="0.35">
      <c r="B260" s="7"/>
      <c r="C260" s="7"/>
      <c r="D260" s="7"/>
      <c r="E260" s="7"/>
    </row>
    <row r="261" spans="2:5" hidden="1" x14ac:dyDescent="0.35">
      <c r="B261" s="7"/>
      <c r="C261" s="7"/>
      <c r="D261" s="7"/>
      <c r="E261" s="7"/>
    </row>
    <row r="262" spans="2:5" hidden="1" x14ac:dyDescent="0.35">
      <c r="B262" s="7"/>
      <c r="C262" s="7"/>
      <c r="D262" s="7"/>
      <c r="E262" s="7"/>
    </row>
    <row r="263" spans="2:5" hidden="1" x14ac:dyDescent="0.35">
      <c r="B263" s="7"/>
      <c r="C263" s="7"/>
      <c r="D263" s="7"/>
      <c r="E263" s="7"/>
    </row>
    <row r="264" spans="2:5" hidden="1" x14ac:dyDescent="0.35">
      <c r="B264" s="7"/>
      <c r="C264" s="7"/>
      <c r="D264" s="7"/>
      <c r="E264" s="7"/>
    </row>
    <row r="265" spans="2:5" hidden="1" x14ac:dyDescent="0.35">
      <c r="B265" s="7"/>
      <c r="C265" s="7"/>
      <c r="D265" s="7"/>
      <c r="E265" s="7"/>
    </row>
    <row r="266" spans="2:5" hidden="1" x14ac:dyDescent="0.35">
      <c r="B266" s="7"/>
      <c r="C266" s="7"/>
      <c r="D266" s="7"/>
      <c r="E266" s="7"/>
    </row>
    <row r="267" spans="2:5" hidden="1" x14ac:dyDescent="0.35">
      <c r="B267" s="7"/>
      <c r="C267" s="7"/>
      <c r="D267" s="7"/>
      <c r="E267" s="7"/>
    </row>
    <row r="268" spans="2:5" hidden="1" x14ac:dyDescent="0.35">
      <c r="B268" s="7"/>
      <c r="C268" s="7"/>
      <c r="D268" s="7"/>
      <c r="E268" s="7"/>
    </row>
    <row r="269" spans="2:5" hidden="1" x14ac:dyDescent="0.35">
      <c r="B269" s="7"/>
      <c r="C269" s="7"/>
      <c r="D269" s="7"/>
      <c r="E269" s="7"/>
    </row>
    <row r="270" spans="2:5" hidden="1" x14ac:dyDescent="0.35">
      <c r="B270" s="7"/>
      <c r="C270" s="7"/>
      <c r="D270" s="7"/>
      <c r="E270" s="7"/>
    </row>
    <row r="271" spans="2:5" hidden="1" x14ac:dyDescent="0.35">
      <c r="B271" s="7"/>
      <c r="C271" s="7"/>
      <c r="D271" s="7"/>
      <c r="E271" s="7"/>
    </row>
    <row r="272" spans="2:5" hidden="1" x14ac:dyDescent="0.35">
      <c r="B272" s="7"/>
      <c r="C272" s="7"/>
      <c r="D272" s="7"/>
      <c r="E272" s="7"/>
    </row>
    <row r="273" spans="2:5" hidden="1" x14ac:dyDescent="0.35">
      <c r="B273" s="7"/>
      <c r="C273" s="7"/>
      <c r="D273" s="7"/>
      <c r="E273" s="7"/>
    </row>
    <row r="274" spans="2:5" hidden="1" x14ac:dyDescent="0.35">
      <c r="B274" s="7"/>
      <c r="C274" s="7"/>
      <c r="D274" s="7"/>
      <c r="E274" s="7"/>
    </row>
    <row r="275" spans="2:5" hidden="1" x14ac:dyDescent="0.35">
      <c r="B275" s="7"/>
      <c r="C275" s="7"/>
      <c r="D275" s="7"/>
      <c r="E275" s="7"/>
    </row>
    <row r="276" spans="2:5" hidden="1" x14ac:dyDescent="0.35">
      <c r="B276" s="7"/>
      <c r="C276" s="7"/>
      <c r="D276" s="7"/>
      <c r="E276" s="7"/>
    </row>
    <row r="277" spans="2:5" hidden="1" x14ac:dyDescent="0.35">
      <c r="B277" s="7"/>
      <c r="C277" s="7"/>
      <c r="D277" s="7"/>
      <c r="E277" s="7"/>
    </row>
    <row r="278" spans="2:5" hidden="1" x14ac:dyDescent="0.35">
      <c r="B278" s="7"/>
      <c r="C278" s="7"/>
      <c r="D278" s="7"/>
      <c r="E278" s="7"/>
    </row>
    <row r="279" spans="2:5" hidden="1" x14ac:dyDescent="0.35">
      <c r="B279" s="7"/>
      <c r="C279" s="7"/>
      <c r="D279" s="7"/>
      <c r="E279" s="7"/>
    </row>
    <row r="280" spans="2:5" hidden="1" x14ac:dyDescent="0.35">
      <c r="B280" s="7"/>
      <c r="C280" s="7"/>
      <c r="D280" s="7"/>
      <c r="E280" s="7"/>
    </row>
    <row r="281" spans="2:5" hidden="1" x14ac:dyDescent="0.35">
      <c r="B281" s="7"/>
      <c r="C281" s="7"/>
      <c r="D281" s="7"/>
      <c r="E281" s="7"/>
    </row>
    <row r="282" spans="2:5" hidden="1" x14ac:dyDescent="0.35">
      <c r="B282" s="7"/>
      <c r="C282" s="7"/>
      <c r="D282" s="7"/>
      <c r="E282" s="7"/>
    </row>
    <row r="283" spans="2:5" hidden="1" x14ac:dyDescent="0.35">
      <c r="B283" s="7"/>
      <c r="C283" s="7"/>
      <c r="D283" s="7"/>
      <c r="E283" s="7"/>
    </row>
    <row r="284" spans="2:5" hidden="1" x14ac:dyDescent="0.35">
      <c r="B284" s="7"/>
      <c r="C284" s="7"/>
      <c r="D284" s="7"/>
      <c r="E284" s="7"/>
    </row>
    <row r="285" spans="2:5" hidden="1" x14ac:dyDescent="0.35">
      <c r="B285" s="7"/>
      <c r="C285" s="7"/>
      <c r="D285" s="7"/>
      <c r="E285" s="7"/>
    </row>
    <row r="286" spans="2:5" hidden="1" x14ac:dyDescent="0.35">
      <c r="B286" s="7"/>
      <c r="C286" s="7"/>
      <c r="D286" s="7"/>
      <c r="E286" s="7"/>
    </row>
    <row r="287" spans="2:5" hidden="1" x14ac:dyDescent="0.35">
      <c r="B287" s="7"/>
      <c r="C287" s="7"/>
      <c r="D287" s="7"/>
      <c r="E287" s="7"/>
    </row>
    <row r="288" spans="2:5" hidden="1" x14ac:dyDescent="0.35">
      <c r="B288" s="7"/>
      <c r="C288" s="7"/>
      <c r="D288" s="7"/>
      <c r="E288" s="7"/>
    </row>
    <row r="289" spans="2:5" hidden="1" x14ac:dyDescent="0.35">
      <c r="B289" s="7"/>
      <c r="C289" s="7"/>
      <c r="D289" s="7"/>
      <c r="E289" s="7"/>
    </row>
    <row r="290" spans="2:5" hidden="1" x14ac:dyDescent="0.35">
      <c r="B290" s="7"/>
      <c r="C290" s="7"/>
      <c r="D290" s="7"/>
      <c r="E290" s="7"/>
    </row>
    <row r="291" spans="2:5" hidden="1" x14ac:dyDescent="0.35">
      <c r="B291" s="7"/>
      <c r="C291" s="7"/>
      <c r="D291" s="7"/>
      <c r="E291" s="7"/>
    </row>
    <row r="292" spans="2:5" hidden="1" x14ac:dyDescent="0.35">
      <c r="B292" s="7"/>
      <c r="C292" s="7"/>
      <c r="D292" s="7"/>
      <c r="E292" s="7"/>
    </row>
    <row r="293" spans="2:5" hidden="1" x14ac:dyDescent="0.35">
      <c r="B293" s="7"/>
      <c r="C293" s="7"/>
      <c r="D293" s="7"/>
      <c r="E293" s="7"/>
    </row>
    <row r="294" spans="2:5" hidden="1" x14ac:dyDescent="0.35">
      <c r="B294" s="7"/>
      <c r="C294" s="7"/>
      <c r="D294" s="7"/>
      <c r="E294" s="7"/>
    </row>
    <row r="295" spans="2:5" hidden="1" x14ac:dyDescent="0.35">
      <c r="B295" s="7"/>
      <c r="C295" s="7"/>
      <c r="D295" s="7"/>
      <c r="E295" s="7"/>
    </row>
    <row r="296" spans="2:5" hidden="1" x14ac:dyDescent="0.35">
      <c r="B296" s="7"/>
      <c r="C296" s="7"/>
      <c r="D296" s="7"/>
      <c r="E296" s="7"/>
    </row>
    <row r="297" spans="2:5" hidden="1" x14ac:dyDescent="0.35">
      <c r="B297" s="7"/>
      <c r="C297" s="7"/>
      <c r="D297" s="7"/>
      <c r="E297" s="7"/>
    </row>
    <row r="298" spans="2:5" hidden="1" x14ac:dyDescent="0.35">
      <c r="B298" s="7"/>
      <c r="C298" s="7"/>
      <c r="D298" s="7"/>
      <c r="E298" s="7"/>
    </row>
    <row r="299" spans="2:5" hidden="1" x14ac:dyDescent="0.35">
      <c r="B299" s="7"/>
      <c r="C299" s="7"/>
      <c r="D299" s="7"/>
      <c r="E299" s="7"/>
    </row>
    <row r="300" spans="2:5" hidden="1" x14ac:dyDescent="0.35">
      <c r="B300" s="7"/>
      <c r="C300" s="7"/>
      <c r="D300" s="7"/>
      <c r="E300" s="7"/>
    </row>
    <row r="301" spans="2:5" hidden="1" x14ac:dyDescent="0.35">
      <c r="B301" s="7"/>
      <c r="C301" s="7"/>
      <c r="D301" s="7"/>
      <c r="E301" s="7"/>
    </row>
    <row r="302" spans="2:5" hidden="1" x14ac:dyDescent="0.35">
      <c r="B302" s="7"/>
      <c r="C302" s="7"/>
      <c r="D302" s="7"/>
      <c r="E302" s="7"/>
    </row>
    <row r="303" spans="2:5" hidden="1" x14ac:dyDescent="0.35">
      <c r="B303" s="7"/>
      <c r="C303" s="7"/>
      <c r="D303" s="7"/>
      <c r="E303" s="7"/>
    </row>
    <row r="304" spans="2:5" hidden="1" x14ac:dyDescent="0.35">
      <c r="B304" s="7"/>
      <c r="C304" s="7"/>
      <c r="D304" s="7"/>
      <c r="E304" s="7"/>
    </row>
    <row r="305" spans="2:5" hidden="1" x14ac:dyDescent="0.35">
      <c r="B305" s="7"/>
      <c r="C305" s="7"/>
      <c r="D305" s="7"/>
      <c r="E305" s="7"/>
    </row>
    <row r="306" spans="2:5" hidden="1" x14ac:dyDescent="0.35">
      <c r="B306" s="7"/>
      <c r="C306" s="7"/>
      <c r="D306" s="7"/>
      <c r="E306" s="7"/>
    </row>
    <row r="307" spans="2:5" hidden="1" x14ac:dyDescent="0.35">
      <c r="B307" s="7"/>
      <c r="C307" s="7"/>
      <c r="D307" s="7"/>
      <c r="E307" s="7"/>
    </row>
    <row r="308" spans="2:5" hidden="1" x14ac:dyDescent="0.35">
      <c r="B308" s="7"/>
      <c r="C308" s="7"/>
      <c r="D308" s="7"/>
      <c r="E308" s="7"/>
    </row>
    <row r="309" spans="2:5" hidden="1" x14ac:dyDescent="0.35">
      <c r="B309" s="7"/>
      <c r="C309" s="7"/>
      <c r="D309" s="7"/>
      <c r="E309" s="7"/>
    </row>
    <row r="310" spans="2:5" hidden="1" x14ac:dyDescent="0.35">
      <c r="B310" s="7"/>
      <c r="C310" s="7"/>
      <c r="D310" s="7"/>
      <c r="E310" s="7"/>
    </row>
    <row r="311" spans="2:5" hidden="1" x14ac:dyDescent="0.35">
      <c r="B311" s="7"/>
      <c r="C311" s="7"/>
      <c r="D311" s="7"/>
      <c r="E311" s="7"/>
    </row>
    <row r="312" spans="2:5" hidden="1" x14ac:dyDescent="0.35">
      <c r="B312" s="7"/>
      <c r="C312" s="7"/>
      <c r="D312" s="7"/>
      <c r="E312" s="7"/>
    </row>
    <row r="313" spans="2:5" hidden="1" x14ac:dyDescent="0.35">
      <c r="B313" s="7"/>
      <c r="C313" s="7"/>
      <c r="D313" s="7"/>
      <c r="E313" s="7"/>
    </row>
    <row r="314" spans="2:5" hidden="1" x14ac:dyDescent="0.35">
      <c r="B314" s="7"/>
      <c r="C314" s="7"/>
      <c r="D314" s="7"/>
      <c r="E314" s="7"/>
    </row>
    <row r="315" spans="2:5" hidden="1" x14ac:dyDescent="0.35">
      <c r="B315" s="7"/>
      <c r="C315" s="7"/>
      <c r="D315" s="7"/>
      <c r="E315" s="7"/>
    </row>
    <row r="316" spans="2:5" hidden="1" x14ac:dyDescent="0.35">
      <c r="B316" s="7"/>
      <c r="C316" s="7"/>
      <c r="D316" s="7"/>
      <c r="E316" s="7"/>
    </row>
    <row r="317" spans="2:5" hidden="1" x14ac:dyDescent="0.35">
      <c r="B317" s="7"/>
      <c r="C317" s="7"/>
      <c r="D317" s="7"/>
      <c r="E317" s="7"/>
    </row>
    <row r="318" spans="2:5" hidden="1" x14ac:dyDescent="0.35">
      <c r="B318" s="7"/>
      <c r="C318" s="7"/>
      <c r="D318" s="7"/>
      <c r="E318" s="7"/>
    </row>
    <row r="319" spans="2:5" hidden="1" x14ac:dyDescent="0.35">
      <c r="B319" s="7"/>
      <c r="C319" s="7"/>
      <c r="D319" s="7"/>
      <c r="E319" s="7"/>
    </row>
    <row r="320" spans="2:5" hidden="1" x14ac:dyDescent="0.35">
      <c r="B320" s="7"/>
      <c r="C320" s="7"/>
      <c r="D320" s="7"/>
      <c r="E320" s="7"/>
    </row>
    <row r="321" spans="2:5" hidden="1" x14ac:dyDescent="0.35">
      <c r="B321" s="7"/>
      <c r="C321" s="7"/>
      <c r="D321" s="7"/>
      <c r="E321" s="7"/>
    </row>
    <row r="322" spans="2:5" hidden="1" x14ac:dyDescent="0.35">
      <c r="B322" s="7"/>
      <c r="C322" s="7"/>
      <c r="D322" s="7"/>
      <c r="E322" s="7"/>
    </row>
    <row r="323" spans="2:5" hidden="1" x14ac:dyDescent="0.35">
      <c r="B323" s="7"/>
      <c r="C323" s="7"/>
      <c r="D323" s="7"/>
      <c r="E323" s="7"/>
    </row>
    <row r="324" spans="2:5" hidden="1" x14ac:dyDescent="0.35">
      <c r="B324" s="7"/>
      <c r="C324" s="7"/>
      <c r="D324" s="7"/>
      <c r="E324" s="7"/>
    </row>
    <row r="325" spans="2:5" hidden="1" x14ac:dyDescent="0.35">
      <c r="B325" s="7"/>
      <c r="C325" s="7"/>
      <c r="D325" s="7"/>
      <c r="E325" s="7"/>
    </row>
    <row r="326" spans="2:5" hidden="1" x14ac:dyDescent="0.35">
      <c r="B326" s="7"/>
      <c r="C326" s="7"/>
      <c r="D326" s="7"/>
      <c r="E326" s="7"/>
    </row>
    <row r="327" spans="2:5" hidden="1" x14ac:dyDescent="0.35">
      <c r="B327" s="7"/>
      <c r="C327" s="7"/>
      <c r="D327" s="7"/>
      <c r="E327" s="7"/>
    </row>
    <row r="328" spans="2:5" hidden="1" x14ac:dyDescent="0.35">
      <c r="B328" s="7"/>
      <c r="C328" s="7"/>
      <c r="D328" s="7"/>
      <c r="E328" s="7"/>
    </row>
    <row r="329" spans="2:5" hidden="1" x14ac:dyDescent="0.35">
      <c r="B329" s="7"/>
      <c r="C329" s="7"/>
      <c r="D329" s="7"/>
      <c r="E329" s="7"/>
    </row>
    <row r="330" spans="2:5" hidden="1" x14ac:dyDescent="0.35">
      <c r="B330" s="7"/>
      <c r="C330" s="7"/>
      <c r="D330" s="7"/>
      <c r="E330" s="7"/>
    </row>
    <row r="331" spans="2:5" hidden="1" x14ac:dyDescent="0.35">
      <c r="B331" s="7"/>
      <c r="C331" s="7"/>
      <c r="D331" s="7"/>
      <c r="E331" s="7"/>
    </row>
    <row r="332" spans="2:5" hidden="1" x14ac:dyDescent="0.35">
      <c r="B332" s="7"/>
      <c r="C332" s="7"/>
      <c r="D332" s="7"/>
      <c r="E332" s="7"/>
    </row>
    <row r="333" spans="2:5" hidden="1" x14ac:dyDescent="0.35">
      <c r="B333" s="7"/>
      <c r="C333" s="7"/>
      <c r="D333" s="7"/>
      <c r="E333" s="7"/>
    </row>
    <row r="334" spans="2:5" hidden="1" x14ac:dyDescent="0.35">
      <c r="B334" s="7"/>
      <c r="C334" s="7"/>
      <c r="D334" s="7"/>
      <c r="E334" s="7"/>
    </row>
    <row r="335" spans="2:5" hidden="1" x14ac:dyDescent="0.35">
      <c r="B335" s="7"/>
      <c r="C335" s="7"/>
      <c r="D335" s="7"/>
      <c r="E335" s="7"/>
    </row>
    <row r="336" spans="2:5" hidden="1" x14ac:dyDescent="0.35">
      <c r="B336" s="7"/>
      <c r="C336" s="7"/>
      <c r="D336" s="7"/>
      <c r="E336" s="7"/>
    </row>
    <row r="337" spans="2:5" hidden="1" x14ac:dyDescent="0.35">
      <c r="B337" s="7"/>
      <c r="C337" s="7"/>
      <c r="D337" s="7"/>
      <c r="E337" s="7"/>
    </row>
    <row r="338" spans="2:5" hidden="1" x14ac:dyDescent="0.35">
      <c r="B338" s="7"/>
      <c r="C338" s="7"/>
      <c r="D338" s="7"/>
      <c r="E338" s="7"/>
    </row>
    <row r="339" spans="2:5" hidden="1" x14ac:dyDescent="0.35">
      <c r="B339" s="7"/>
      <c r="C339" s="7"/>
      <c r="D339" s="7"/>
      <c r="E339" s="7"/>
    </row>
    <row r="340" spans="2:5" hidden="1" x14ac:dyDescent="0.35">
      <c r="B340" s="7"/>
      <c r="C340" s="7"/>
      <c r="D340" s="7"/>
      <c r="E340" s="7"/>
    </row>
    <row r="341" spans="2:5" hidden="1" x14ac:dyDescent="0.35">
      <c r="B341" s="7"/>
      <c r="C341" s="7"/>
      <c r="D341" s="7"/>
      <c r="E341" s="7"/>
    </row>
    <row r="342" spans="2:5" hidden="1" x14ac:dyDescent="0.35">
      <c r="B342" s="7"/>
      <c r="C342" s="7"/>
      <c r="D342" s="7"/>
      <c r="E342" s="7"/>
    </row>
    <row r="343" spans="2:5" hidden="1" x14ac:dyDescent="0.35">
      <c r="B343" s="7"/>
      <c r="C343" s="7"/>
      <c r="D343" s="7"/>
      <c r="E343" s="7"/>
    </row>
    <row r="344" spans="2:5" hidden="1" x14ac:dyDescent="0.35">
      <c r="B344" s="7"/>
      <c r="C344" s="7"/>
      <c r="D344" s="7"/>
      <c r="E344" s="7"/>
    </row>
    <row r="345" spans="2:5" hidden="1" x14ac:dyDescent="0.35">
      <c r="B345" s="7"/>
      <c r="C345" s="7"/>
      <c r="D345" s="7"/>
      <c r="E345" s="7"/>
    </row>
    <row r="346" spans="2:5" hidden="1" x14ac:dyDescent="0.35">
      <c r="B346" s="7"/>
      <c r="C346" s="7"/>
      <c r="D346" s="7"/>
      <c r="E346" s="7"/>
    </row>
    <row r="347" spans="2:5" hidden="1" x14ac:dyDescent="0.35">
      <c r="B347" s="7"/>
      <c r="C347" s="7"/>
      <c r="D347" s="7"/>
      <c r="E347" s="7"/>
    </row>
    <row r="348" spans="2:5" hidden="1" x14ac:dyDescent="0.35">
      <c r="B348" s="7"/>
      <c r="C348" s="7"/>
      <c r="D348" s="7"/>
      <c r="E348" s="7"/>
    </row>
    <row r="349" spans="2:5" hidden="1" x14ac:dyDescent="0.35">
      <c r="B349" s="7"/>
      <c r="C349" s="7"/>
      <c r="D349" s="7"/>
      <c r="E349" s="7"/>
    </row>
    <row r="350" spans="2:5" hidden="1" x14ac:dyDescent="0.35">
      <c r="B350" s="7"/>
      <c r="C350" s="7"/>
      <c r="D350" s="7"/>
      <c r="E350" s="7"/>
    </row>
    <row r="351" spans="2:5" hidden="1" x14ac:dyDescent="0.35">
      <c r="B351" s="7"/>
      <c r="C351" s="7"/>
      <c r="D351" s="7"/>
      <c r="E351" s="7"/>
    </row>
    <row r="352" spans="2:5" hidden="1" x14ac:dyDescent="0.35">
      <c r="B352" s="7"/>
      <c r="C352" s="7"/>
      <c r="D352" s="7"/>
      <c r="E352" s="7"/>
    </row>
    <row r="353" spans="2:5" hidden="1" x14ac:dyDescent="0.35">
      <c r="B353" s="7"/>
      <c r="C353" s="7"/>
      <c r="D353" s="7"/>
      <c r="E353" s="7"/>
    </row>
    <row r="354" spans="2:5" hidden="1" x14ac:dyDescent="0.35">
      <c r="B354" s="7"/>
      <c r="C354" s="7"/>
      <c r="D354" s="7"/>
      <c r="E354" s="7"/>
    </row>
    <row r="355" spans="2:5" hidden="1" x14ac:dyDescent="0.35">
      <c r="B355" s="7"/>
      <c r="C355" s="7"/>
      <c r="D355" s="7"/>
      <c r="E355" s="7"/>
    </row>
    <row r="356" spans="2:5" hidden="1" x14ac:dyDescent="0.35">
      <c r="B356" s="7"/>
      <c r="C356" s="7"/>
      <c r="D356" s="7"/>
      <c r="E356" s="7"/>
    </row>
    <row r="357" spans="2:5" hidden="1" x14ac:dyDescent="0.35">
      <c r="B357" s="7"/>
      <c r="C357" s="7"/>
      <c r="D357" s="7"/>
      <c r="E357" s="7"/>
    </row>
    <row r="358" spans="2:5" hidden="1" x14ac:dyDescent="0.35">
      <c r="B358" s="7"/>
      <c r="C358" s="7"/>
      <c r="D358" s="7"/>
      <c r="E358" s="7"/>
    </row>
    <row r="359" spans="2:5" hidden="1" x14ac:dyDescent="0.35">
      <c r="B359" s="7"/>
      <c r="C359" s="7"/>
      <c r="D359" s="7"/>
      <c r="E359" s="7"/>
    </row>
    <row r="360" spans="2:5" hidden="1" x14ac:dyDescent="0.35">
      <c r="B360" s="7"/>
      <c r="C360" s="7"/>
      <c r="D360" s="7"/>
      <c r="E360" s="7"/>
    </row>
    <row r="361" spans="2:5" hidden="1" x14ac:dyDescent="0.35">
      <c r="B361" s="7"/>
      <c r="C361" s="7"/>
      <c r="D361" s="7"/>
      <c r="E361" s="7"/>
    </row>
    <row r="362" spans="2:5" hidden="1" x14ac:dyDescent="0.35">
      <c r="B362" s="7"/>
      <c r="C362" s="7"/>
      <c r="D362" s="7"/>
      <c r="E362" s="7"/>
    </row>
    <row r="363" spans="2:5" hidden="1" x14ac:dyDescent="0.35">
      <c r="B363" s="7"/>
      <c r="C363" s="7"/>
      <c r="D363" s="7"/>
      <c r="E363" s="7"/>
    </row>
    <row r="364" spans="2:5" hidden="1" x14ac:dyDescent="0.35">
      <c r="B364" s="7"/>
      <c r="C364" s="7"/>
      <c r="D364" s="7"/>
      <c r="E364" s="7"/>
    </row>
    <row r="365" spans="2:5" hidden="1" x14ac:dyDescent="0.35">
      <c r="B365" s="7"/>
      <c r="C365" s="7"/>
      <c r="D365" s="7"/>
      <c r="E365" s="7"/>
    </row>
    <row r="366" spans="2:5" hidden="1" x14ac:dyDescent="0.35">
      <c r="B366" s="7"/>
      <c r="C366" s="7"/>
      <c r="D366" s="7"/>
      <c r="E366" s="7"/>
    </row>
    <row r="367" spans="2:5" hidden="1" x14ac:dyDescent="0.35">
      <c r="B367" s="7"/>
      <c r="C367" s="7"/>
      <c r="D367" s="7"/>
      <c r="E367" s="7"/>
    </row>
    <row r="368" spans="2:5" hidden="1" x14ac:dyDescent="0.35">
      <c r="B368" s="7"/>
      <c r="C368" s="7"/>
      <c r="D368" s="7"/>
      <c r="E368" s="7"/>
    </row>
    <row r="369" spans="2:5" hidden="1" x14ac:dyDescent="0.35">
      <c r="B369" s="7"/>
      <c r="C369" s="7"/>
      <c r="D369" s="7"/>
      <c r="E369" s="7"/>
    </row>
    <row r="370" spans="2:5" hidden="1" x14ac:dyDescent="0.35">
      <c r="B370" s="7"/>
      <c r="C370" s="7"/>
      <c r="D370" s="7"/>
      <c r="E370" s="7"/>
    </row>
    <row r="371" spans="2:5" hidden="1" x14ac:dyDescent="0.35">
      <c r="B371" s="7"/>
      <c r="C371" s="7"/>
      <c r="D371" s="7"/>
      <c r="E371" s="7"/>
    </row>
    <row r="372" spans="2:5" hidden="1" x14ac:dyDescent="0.35">
      <c r="B372" s="7"/>
      <c r="C372" s="7"/>
      <c r="D372" s="7"/>
      <c r="E372" s="7"/>
    </row>
    <row r="373" spans="2:5" hidden="1" x14ac:dyDescent="0.35">
      <c r="B373" s="7"/>
      <c r="C373" s="7"/>
      <c r="D373" s="7"/>
      <c r="E373" s="7"/>
    </row>
    <row r="374" spans="2:5" hidden="1" x14ac:dyDescent="0.35">
      <c r="B374" s="7"/>
      <c r="C374" s="7"/>
      <c r="D374" s="7"/>
      <c r="E374" s="7"/>
    </row>
    <row r="375" spans="2:5" hidden="1" x14ac:dyDescent="0.35">
      <c r="B375" s="7"/>
      <c r="C375" s="7"/>
      <c r="D375" s="7"/>
      <c r="E375" s="7"/>
    </row>
    <row r="376" spans="2:5" hidden="1" x14ac:dyDescent="0.35">
      <c r="B376" s="7"/>
      <c r="C376" s="7"/>
      <c r="D376" s="7"/>
      <c r="E376" s="7"/>
    </row>
    <row r="377" spans="2:5" hidden="1" x14ac:dyDescent="0.35">
      <c r="B377" s="7"/>
      <c r="C377" s="7"/>
      <c r="D377" s="7"/>
      <c r="E377" s="7"/>
    </row>
    <row r="378" spans="2:5" hidden="1" x14ac:dyDescent="0.35">
      <c r="B378" s="7"/>
      <c r="C378" s="7"/>
      <c r="D378" s="7"/>
      <c r="E378" s="7"/>
    </row>
    <row r="379" spans="2:5" hidden="1" x14ac:dyDescent="0.35">
      <c r="B379" s="7"/>
      <c r="C379" s="7"/>
      <c r="D379" s="7"/>
      <c r="E379" s="7"/>
    </row>
    <row r="380" spans="2:5" hidden="1" x14ac:dyDescent="0.35">
      <c r="B380" s="7"/>
      <c r="C380" s="7"/>
      <c r="D380" s="7"/>
      <c r="E380" s="7"/>
    </row>
    <row r="381" spans="2:5" hidden="1" x14ac:dyDescent="0.35">
      <c r="B381" s="7"/>
      <c r="C381" s="7"/>
      <c r="D381" s="7"/>
      <c r="E381" s="7"/>
    </row>
    <row r="382" spans="2:5" hidden="1" x14ac:dyDescent="0.35">
      <c r="B382" s="7"/>
      <c r="C382" s="7"/>
      <c r="D382" s="7"/>
      <c r="E382" s="7"/>
    </row>
    <row r="383" spans="2:5" hidden="1" x14ac:dyDescent="0.35">
      <c r="B383" s="7"/>
      <c r="C383" s="7"/>
      <c r="D383" s="7"/>
      <c r="E383" s="7"/>
    </row>
    <row r="384" spans="2:5" hidden="1" x14ac:dyDescent="0.35">
      <c r="B384" s="7"/>
      <c r="C384" s="7"/>
      <c r="D384" s="7"/>
      <c r="E384" s="7"/>
    </row>
    <row r="385" spans="2:5" hidden="1" x14ac:dyDescent="0.35">
      <c r="B385" s="7"/>
      <c r="C385" s="7"/>
      <c r="D385" s="7"/>
      <c r="E385" s="7"/>
    </row>
    <row r="386" spans="2:5" hidden="1" x14ac:dyDescent="0.35">
      <c r="B386" s="7"/>
      <c r="C386" s="7"/>
      <c r="D386" s="7"/>
      <c r="E386" s="7"/>
    </row>
    <row r="387" spans="2:5" hidden="1" x14ac:dyDescent="0.35">
      <c r="B387" s="7"/>
      <c r="C387" s="7"/>
      <c r="D387" s="7"/>
      <c r="E387" s="7"/>
    </row>
    <row r="388" spans="2:5" hidden="1" x14ac:dyDescent="0.35">
      <c r="B388" s="7"/>
      <c r="C388" s="7"/>
      <c r="D388" s="7"/>
      <c r="E388" s="7"/>
    </row>
    <row r="389" spans="2:5" hidden="1" x14ac:dyDescent="0.35">
      <c r="B389" s="7"/>
      <c r="C389" s="7"/>
      <c r="D389" s="7"/>
      <c r="E389" s="7"/>
    </row>
    <row r="390" spans="2:5" hidden="1" x14ac:dyDescent="0.35">
      <c r="B390" s="7"/>
      <c r="C390" s="7"/>
      <c r="D390" s="7"/>
      <c r="E390" s="7"/>
    </row>
    <row r="391" spans="2:5" hidden="1" x14ac:dyDescent="0.35">
      <c r="B391" s="7"/>
      <c r="C391" s="7"/>
      <c r="D391" s="7"/>
      <c r="E391" s="7"/>
    </row>
    <row r="392" spans="2:5" hidden="1" x14ac:dyDescent="0.35">
      <c r="B392" s="7"/>
      <c r="C392" s="7"/>
      <c r="D392" s="7"/>
      <c r="E392" s="7"/>
    </row>
    <row r="393" spans="2:5" hidden="1" x14ac:dyDescent="0.35">
      <c r="B393" s="7"/>
      <c r="C393" s="7"/>
      <c r="D393" s="7"/>
      <c r="E393" s="7"/>
    </row>
    <row r="394" spans="2:5" hidden="1" x14ac:dyDescent="0.35">
      <c r="B394" s="7"/>
      <c r="C394" s="7"/>
      <c r="D394" s="7"/>
      <c r="E394" s="7"/>
    </row>
    <row r="395" spans="2:5" hidden="1" x14ac:dyDescent="0.35">
      <c r="B395" s="7"/>
      <c r="C395" s="7"/>
      <c r="D395" s="7"/>
      <c r="E395" s="7"/>
    </row>
    <row r="396" spans="2:5" hidden="1" x14ac:dyDescent="0.35">
      <c r="B396" s="7"/>
      <c r="C396" s="7"/>
      <c r="D396" s="7"/>
      <c r="E396" s="7"/>
    </row>
    <row r="397" spans="2:5" hidden="1" x14ac:dyDescent="0.35">
      <c r="B397" s="7"/>
      <c r="C397" s="7"/>
      <c r="D397" s="7"/>
      <c r="E397" s="7"/>
    </row>
    <row r="398" spans="2:5" hidden="1" x14ac:dyDescent="0.35">
      <c r="B398" s="7"/>
      <c r="C398" s="7"/>
      <c r="D398" s="7"/>
      <c r="E398" s="7"/>
    </row>
    <row r="399" spans="2:5" hidden="1" x14ac:dyDescent="0.35">
      <c r="B399" s="7"/>
      <c r="C399" s="7"/>
      <c r="D399" s="7"/>
      <c r="E399" s="7"/>
    </row>
    <row r="400" spans="2:5" hidden="1" x14ac:dyDescent="0.35">
      <c r="B400" s="7"/>
      <c r="C400" s="7"/>
      <c r="D400" s="7"/>
      <c r="E400" s="7"/>
    </row>
    <row r="401" spans="2:5" hidden="1" x14ac:dyDescent="0.35">
      <c r="B401" s="7"/>
      <c r="C401" s="7"/>
      <c r="D401" s="7"/>
      <c r="E401" s="7"/>
    </row>
    <row r="402" spans="2:5" hidden="1" x14ac:dyDescent="0.35">
      <c r="B402" s="7"/>
      <c r="C402" s="7"/>
      <c r="D402" s="7"/>
      <c r="E402" s="7"/>
    </row>
    <row r="403" spans="2:5" hidden="1" x14ac:dyDescent="0.35">
      <c r="B403" s="7"/>
      <c r="C403" s="7"/>
      <c r="D403" s="7"/>
      <c r="E403" s="7"/>
    </row>
    <row r="404" spans="2:5" hidden="1" x14ac:dyDescent="0.35">
      <c r="B404" s="7"/>
      <c r="C404" s="7"/>
      <c r="D404" s="7"/>
      <c r="E404" s="7"/>
    </row>
    <row r="405" spans="2:5" hidden="1" x14ac:dyDescent="0.35">
      <c r="B405" s="7"/>
      <c r="C405" s="7"/>
      <c r="D405" s="7"/>
      <c r="E405" s="7"/>
    </row>
    <row r="406" spans="2:5" hidden="1" x14ac:dyDescent="0.35">
      <c r="B406" s="7"/>
      <c r="C406" s="7"/>
      <c r="D406" s="7"/>
      <c r="E406" s="7"/>
    </row>
    <row r="407" spans="2:5" hidden="1" x14ac:dyDescent="0.35">
      <c r="B407" s="7"/>
      <c r="C407" s="7"/>
      <c r="D407" s="7"/>
      <c r="E407" s="7"/>
    </row>
    <row r="408" spans="2:5" hidden="1" x14ac:dyDescent="0.35">
      <c r="B408" s="7"/>
      <c r="C408" s="7"/>
      <c r="D408" s="7"/>
      <c r="E408" s="7"/>
    </row>
    <row r="409" spans="2:5" hidden="1" x14ac:dyDescent="0.35">
      <c r="B409" s="7"/>
      <c r="C409" s="7"/>
      <c r="D409" s="7"/>
      <c r="E409" s="7"/>
    </row>
    <row r="410" spans="2:5" hidden="1" x14ac:dyDescent="0.35">
      <c r="B410" s="7"/>
      <c r="C410" s="7"/>
      <c r="D410" s="7"/>
      <c r="E410" s="7"/>
    </row>
    <row r="411" spans="2:5" hidden="1" x14ac:dyDescent="0.35">
      <c r="B411" s="7"/>
      <c r="C411" s="7"/>
      <c r="D411" s="7"/>
      <c r="E411" s="7"/>
    </row>
    <row r="412" spans="2:5" hidden="1" x14ac:dyDescent="0.35">
      <c r="B412" s="7"/>
      <c r="C412" s="7"/>
      <c r="D412" s="7"/>
      <c r="E412" s="7"/>
    </row>
    <row r="413" spans="2:5" hidden="1" x14ac:dyDescent="0.35">
      <c r="B413" s="7"/>
      <c r="C413" s="7"/>
      <c r="D413" s="7"/>
      <c r="E413" s="7"/>
    </row>
    <row r="414" spans="2:5" hidden="1" x14ac:dyDescent="0.35">
      <c r="B414" s="7"/>
      <c r="C414" s="7"/>
      <c r="D414" s="7"/>
      <c r="E414" s="7"/>
    </row>
    <row r="415" spans="2:5" hidden="1" x14ac:dyDescent="0.35">
      <c r="B415" s="7"/>
      <c r="C415" s="7"/>
      <c r="D415" s="7"/>
      <c r="E415" s="7"/>
    </row>
    <row r="416" spans="2:5" hidden="1" x14ac:dyDescent="0.35">
      <c r="B416" s="7"/>
      <c r="C416" s="7"/>
      <c r="D416" s="7"/>
      <c r="E416" s="7"/>
    </row>
    <row r="417" spans="2:5" hidden="1" x14ac:dyDescent="0.35">
      <c r="B417" s="7"/>
      <c r="C417" s="7"/>
      <c r="D417" s="7"/>
      <c r="E417" s="7"/>
    </row>
    <row r="418" spans="2:5" hidden="1" x14ac:dyDescent="0.35">
      <c r="B418" s="7"/>
      <c r="C418" s="7"/>
      <c r="D418" s="7"/>
      <c r="E418" s="7"/>
    </row>
    <row r="419" spans="2:5" hidden="1" x14ac:dyDescent="0.35">
      <c r="B419" s="7"/>
      <c r="C419" s="7"/>
      <c r="D419" s="7"/>
      <c r="E419" s="7"/>
    </row>
    <row r="420" spans="2:5" hidden="1" x14ac:dyDescent="0.35">
      <c r="B420" s="7"/>
      <c r="C420" s="7"/>
      <c r="D420" s="7"/>
      <c r="E420" s="7"/>
    </row>
    <row r="421" spans="2:5" hidden="1" x14ac:dyDescent="0.35">
      <c r="B421" s="7"/>
      <c r="C421" s="7"/>
      <c r="D421" s="7"/>
      <c r="E421" s="7"/>
    </row>
    <row r="422" spans="2:5" hidden="1" x14ac:dyDescent="0.35">
      <c r="B422" s="7"/>
      <c r="C422" s="7"/>
      <c r="D422" s="7"/>
      <c r="E422" s="7"/>
    </row>
    <row r="423" spans="2:5" hidden="1" x14ac:dyDescent="0.35">
      <c r="B423" s="7"/>
      <c r="C423" s="7"/>
      <c r="D423" s="7"/>
      <c r="E423" s="7"/>
    </row>
    <row r="424" spans="2:5" hidden="1" x14ac:dyDescent="0.35">
      <c r="B424" s="7"/>
      <c r="C424" s="7"/>
      <c r="D424" s="7"/>
      <c r="E424" s="7"/>
    </row>
    <row r="425" spans="2:5" hidden="1" x14ac:dyDescent="0.35">
      <c r="B425" s="7"/>
      <c r="C425" s="7"/>
      <c r="D425" s="7"/>
      <c r="E425" s="7"/>
    </row>
    <row r="426" spans="2:5" hidden="1" x14ac:dyDescent="0.35">
      <c r="B426" s="7"/>
      <c r="C426" s="7"/>
      <c r="D426" s="7"/>
      <c r="E426" s="7"/>
    </row>
    <row r="427" spans="2:5" hidden="1" x14ac:dyDescent="0.35">
      <c r="B427" s="7"/>
      <c r="C427" s="7"/>
      <c r="D427" s="7"/>
      <c r="E427" s="7"/>
    </row>
    <row r="428" spans="2:5" hidden="1" x14ac:dyDescent="0.35">
      <c r="B428" s="7"/>
      <c r="C428" s="7"/>
      <c r="D428" s="7"/>
      <c r="E428" s="7"/>
    </row>
    <row r="429" spans="2:5" hidden="1" x14ac:dyDescent="0.35">
      <c r="B429" s="7"/>
      <c r="C429" s="7"/>
      <c r="D429" s="7"/>
      <c r="E429" s="7"/>
    </row>
    <row r="430" spans="2:5" hidden="1" x14ac:dyDescent="0.35">
      <c r="B430" s="7"/>
      <c r="C430" s="7"/>
      <c r="D430" s="7"/>
      <c r="E430" s="7"/>
    </row>
    <row r="431" spans="2:5" hidden="1" x14ac:dyDescent="0.35">
      <c r="B431" s="7"/>
      <c r="C431" s="7"/>
      <c r="D431" s="7"/>
      <c r="E431" s="7"/>
    </row>
    <row r="432" spans="2:5" hidden="1" x14ac:dyDescent="0.35">
      <c r="B432" s="7"/>
      <c r="C432" s="7"/>
      <c r="D432" s="7"/>
      <c r="E432" s="7"/>
    </row>
    <row r="433" spans="2:5" hidden="1" x14ac:dyDescent="0.35">
      <c r="B433" s="7"/>
      <c r="C433" s="7"/>
      <c r="D433" s="7"/>
      <c r="E433" s="7"/>
    </row>
    <row r="434" spans="2:5" hidden="1" x14ac:dyDescent="0.35">
      <c r="B434" s="7"/>
      <c r="C434" s="7"/>
      <c r="D434" s="7"/>
      <c r="E434" s="7"/>
    </row>
    <row r="435" spans="2:5" hidden="1" x14ac:dyDescent="0.35">
      <c r="B435" s="7"/>
      <c r="C435" s="7"/>
      <c r="D435" s="7"/>
      <c r="E435" s="7"/>
    </row>
    <row r="436" spans="2:5" hidden="1" x14ac:dyDescent="0.35">
      <c r="B436" s="7"/>
      <c r="C436" s="7"/>
      <c r="D436" s="7"/>
      <c r="E436" s="7"/>
    </row>
    <row r="437" spans="2:5" hidden="1" x14ac:dyDescent="0.35">
      <c r="B437" s="7"/>
      <c r="C437" s="7"/>
      <c r="D437" s="7"/>
      <c r="E437" s="7"/>
    </row>
    <row r="438" spans="2:5" hidden="1" x14ac:dyDescent="0.35">
      <c r="B438" s="7"/>
      <c r="C438" s="7"/>
      <c r="D438" s="7"/>
      <c r="E438" s="7"/>
    </row>
    <row r="439" spans="2:5" hidden="1" x14ac:dyDescent="0.35">
      <c r="B439" s="7"/>
      <c r="C439" s="7"/>
      <c r="D439" s="7"/>
      <c r="E439" s="7"/>
    </row>
    <row r="440" spans="2:5" hidden="1" x14ac:dyDescent="0.35">
      <c r="B440" s="7"/>
      <c r="C440" s="7"/>
      <c r="D440" s="7"/>
      <c r="E440" s="7"/>
    </row>
    <row r="441" spans="2:5" hidden="1" x14ac:dyDescent="0.35">
      <c r="B441" s="7"/>
      <c r="C441" s="7"/>
      <c r="D441" s="7"/>
      <c r="E441" s="7"/>
    </row>
    <row r="442" spans="2:5" hidden="1" x14ac:dyDescent="0.35">
      <c r="B442" s="7"/>
      <c r="C442" s="7"/>
      <c r="D442" s="7"/>
      <c r="E442" s="7"/>
    </row>
    <row r="443" spans="2:5" hidden="1" x14ac:dyDescent="0.35">
      <c r="B443" s="7"/>
      <c r="C443" s="7"/>
      <c r="D443" s="7"/>
      <c r="E443" s="7"/>
    </row>
    <row r="444" spans="2:5" hidden="1" x14ac:dyDescent="0.35">
      <c r="B444" s="7"/>
      <c r="C444" s="7"/>
      <c r="D444" s="7"/>
      <c r="E444" s="7"/>
    </row>
    <row r="445" spans="2:5" hidden="1" x14ac:dyDescent="0.35">
      <c r="B445" s="7"/>
      <c r="C445" s="7"/>
      <c r="D445" s="7"/>
      <c r="E445" s="7"/>
    </row>
    <row r="446" spans="2:5" hidden="1" x14ac:dyDescent="0.35">
      <c r="B446" s="7"/>
      <c r="C446" s="7"/>
      <c r="D446" s="7"/>
      <c r="E446" s="7"/>
    </row>
    <row r="447" spans="2:5" hidden="1" x14ac:dyDescent="0.35">
      <c r="B447" s="7"/>
      <c r="C447" s="7"/>
      <c r="D447" s="7"/>
      <c r="E447" s="7"/>
    </row>
    <row r="448" spans="2:5" hidden="1" x14ac:dyDescent="0.35">
      <c r="B448" s="7"/>
      <c r="C448" s="7"/>
      <c r="D448" s="7"/>
      <c r="E448" s="7"/>
    </row>
    <row r="449" spans="2:5" hidden="1" x14ac:dyDescent="0.35">
      <c r="B449" s="7"/>
      <c r="C449" s="7"/>
      <c r="D449" s="7"/>
      <c r="E449" s="7"/>
    </row>
    <row r="450" spans="2:5" hidden="1" x14ac:dyDescent="0.35">
      <c r="B450" s="7"/>
      <c r="C450" s="7"/>
      <c r="D450" s="7"/>
      <c r="E450" s="7"/>
    </row>
    <row r="451" spans="2:5" hidden="1" x14ac:dyDescent="0.35">
      <c r="B451" s="7"/>
      <c r="C451" s="7"/>
      <c r="D451" s="7"/>
      <c r="E451" s="7"/>
    </row>
    <row r="452" spans="2:5" hidden="1" x14ac:dyDescent="0.35">
      <c r="B452" s="7"/>
      <c r="C452" s="7"/>
      <c r="D452" s="7"/>
      <c r="E452" s="7"/>
    </row>
    <row r="453" spans="2:5" hidden="1" x14ac:dyDescent="0.35">
      <c r="B453" s="7"/>
      <c r="C453" s="7"/>
      <c r="D453" s="7"/>
      <c r="E453" s="7"/>
    </row>
    <row r="454" spans="2:5" hidden="1" x14ac:dyDescent="0.35">
      <c r="B454" s="7"/>
      <c r="C454" s="7"/>
      <c r="D454" s="7"/>
      <c r="E454" s="7"/>
    </row>
    <row r="455" spans="2:5" hidden="1" x14ac:dyDescent="0.35">
      <c r="B455" s="7"/>
      <c r="C455" s="7"/>
      <c r="D455" s="7"/>
      <c r="E455" s="7"/>
    </row>
    <row r="456" spans="2:5" hidden="1" x14ac:dyDescent="0.35">
      <c r="B456" s="7"/>
      <c r="C456" s="7"/>
      <c r="D456" s="7"/>
      <c r="E456" s="7"/>
    </row>
    <row r="457" spans="2:5" hidden="1" x14ac:dyDescent="0.35">
      <c r="B457" s="7"/>
      <c r="C457" s="7"/>
      <c r="D457" s="7"/>
      <c r="E457" s="7"/>
    </row>
    <row r="458" spans="2:5" hidden="1" x14ac:dyDescent="0.35">
      <c r="B458" s="7"/>
      <c r="C458" s="7"/>
      <c r="D458" s="7"/>
      <c r="E458" s="7"/>
    </row>
    <row r="459" spans="2:5" hidden="1" x14ac:dyDescent="0.35">
      <c r="B459" s="7"/>
      <c r="C459" s="7"/>
      <c r="D459" s="7"/>
      <c r="E459" s="7"/>
    </row>
    <row r="460" spans="2:5" hidden="1" x14ac:dyDescent="0.35">
      <c r="B460" s="7"/>
      <c r="C460" s="7"/>
      <c r="D460" s="7"/>
      <c r="E460" s="7"/>
    </row>
    <row r="461" spans="2:5" hidden="1" x14ac:dyDescent="0.35">
      <c r="B461" s="7"/>
      <c r="C461" s="7"/>
      <c r="D461" s="7"/>
      <c r="E461" s="7"/>
    </row>
    <row r="462" spans="2:5" hidden="1" x14ac:dyDescent="0.35">
      <c r="B462" s="7"/>
      <c r="C462" s="7"/>
      <c r="D462" s="7"/>
      <c r="E462" s="7"/>
    </row>
    <row r="463" spans="2:5" hidden="1" x14ac:dyDescent="0.35">
      <c r="B463" s="7"/>
      <c r="C463" s="7"/>
      <c r="D463" s="7"/>
      <c r="E463" s="7"/>
    </row>
    <row r="464" spans="2:5" hidden="1" x14ac:dyDescent="0.35">
      <c r="B464" s="7"/>
      <c r="C464" s="7"/>
      <c r="D464" s="7"/>
      <c r="E464" s="7"/>
    </row>
    <row r="465" spans="2:5" hidden="1" x14ac:dyDescent="0.35">
      <c r="B465" s="7"/>
      <c r="C465" s="7"/>
      <c r="D465" s="7"/>
      <c r="E465" s="7"/>
    </row>
    <row r="466" spans="2:5" hidden="1" x14ac:dyDescent="0.35">
      <c r="B466" s="7"/>
      <c r="C466" s="7"/>
      <c r="D466" s="7"/>
      <c r="E466" s="7"/>
    </row>
    <row r="467" spans="2:5" hidden="1" x14ac:dyDescent="0.35">
      <c r="B467" s="7"/>
      <c r="C467" s="7"/>
      <c r="D467" s="7"/>
      <c r="E467" s="7"/>
    </row>
    <row r="468" spans="2:5" hidden="1" x14ac:dyDescent="0.35">
      <c r="B468" s="7"/>
      <c r="C468" s="7"/>
      <c r="D468" s="7"/>
      <c r="E468" s="7"/>
    </row>
    <row r="469" spans="2:5" hidden="1" x14ac:dyDescent="0.35">
      <c r="B469" s="7"/>
      <c r="C469" s="7"/>
      <c r="D469" s="7"/>
      <c r="E469" s="7"/>
    </row>
    <row r="470" spans="2:5" hidden="1" x14ac:dyDescent="0.35">
      <c r="B470" s="7"/>
      <c r="C470" s="7"/>
      <c r="D470" s="7"/>
      <c r="E470" s="7"/>
    </row>
    <row r="471" spans="2:5" hidden="1" x14ac:dyDescent="0.35">
      <c r="B471" s="7"/>
      <c r="C471" s="7"/>
      <c r="D471" s="7"/>
      <c r="E471" s="7"/>
    </row>
    <row r="472" spans="2:5" hidden="1" x14ac:dyDescent="0.35">
      <c r="B472" s="7"/>
      <c r="C472" s="7"/>
      <c r="D472" s="7"/>
      <c r="E472" s="7"/>
    </row>
    <row r="473" spans="2:5" hidden="1" x14ac:dyDescent="0.35">
      <c r="B473" s="7"/>
      <c r="C473" s="7"/>
      <c r="D473" s="7"/>
      <c r="E473" s="7"/>
    </row>
    <row r="474" spans="2:5" hidden="1" x14ac:dyDescent="0.35">
      <c r="B474" s="7"/>
      <c r="C474" s="7"/>
      <c r="D474" s="7"/>
      <c r="E474" s="7"/>
    </row>
    <row r="475" spans="2:5" hidden="1" x14ac:dyDescent="0.35">
      <c r="B475" s="7"/>
      <c r="C475" s="7"/>
      <c r="D475" s="7"/>
      <c r="E475" s="7"/>
    </row>
    <row r="476" spans="2:5" hidden="1" x14ac:dyDescent="0.35">
      <c r="B476" s="7"/>
      <c r="C476" s="7"/>
      <c r="D476" s="7"/>
      <c r="E476" s="7"/>
    </row>
    <row r="477" spans="2:5" hidden="1" x14ac:dyDescent="0.35">
      <c r="B477" s="7"/>
      <c r="C477" s="7"/>
      <c r="D477" s="7"/>
      <c r="E477" s="7"/>
    </row>
    <row r="478" spans="2:5" hidden="1" x14ac:dyDescent="0.35">
      <c r="B478" s="7"/>
      <c r="C478" s="7"/>
      <c r="D478" s="7"/>
      <c r="E478" s="7"/>
    </row>
    <row r="479" spans="2:5" hidden="1" x14ac:dyDescent="0.35">
      <c r="B479" s="7"/>
      <c r="C479" s="7"/>
      <c r="D479" s="7"/>
      <c r="E479" s="7"/>
    </row>
    <row r="480" spans="2:5" hidden="1" x14ac:dyDescent="0.35">
      <c r="B480" s="7"/>
      <c r="C480" s="7"/>
      <c r="D480" s="7"/>
      <c r="E480" s="7"/>
    </row>
    <row r="481" spans="2:5" hidden="1" x14ac:dyDescent="0.35">
      <c r="B481" s="7"/>
      <c r="C481" s="7"/>
      <c r="D481" s="7"/>
      <c r="E481" s="7"/>
    </row>
    <row r="482" spans="2:5" hidden="1" x14ac:dyDescent="0.35">
      <c r="B482" s="7"/>
      <c r="C482" s="7"/>
      <c r="D482" s="7"/>
      <c r="E482" s="7"/>
    </row>
    <row r="483" spans="2:5" hidden="1" x14ac:dyDescent="0.35">
      <c r="B483" s="7"/>
      <c r="C483" s="7"/>
      <c r="D483" s="7"/>
      <c r="E483" s="7"/>
    </row>
    <row r="484" spans="2:5" hidden="1" x14ac:dyDescent="0.35">
      <c r="B484" s="7"/>
      <c r="C484" s="7"/>
      <c r="D484" s="7"/>
      <c r="E484" s="7"/>
    </row>
    <row r="485" spans="2:5" hidden="1" x14ac:dyDescent="0.35">
      <c r="B485" s="7"/>
      <c r="C485" s="7"/>
      <c r="D485" s="7"/>
      <c r="E485" s="7"/>
    </row>
    <row r="486" spans="2:5" hidden="1" x14ac:dyDescent="0.35">
      <c r="B486" s="7"/>
      <c r="C486" s="7"/>
      <c r="D486" s="7"/>
      <c r="E486" s="7"/>
    </row>
    <row r="487" spans="2:5" hidden="1" x14ac:dyDescent="0.35">
      <c r="B487" s="7"/>
      <c r="C487" s="7"/>
      <c r="D487" s="7"/>
      <c r="E487" s="7"/>
    </row>
    <row r="488" spans="2:5" hidden="1" x14ac:dyDescent="0.35">
      <c r="B488" s="7"/>
      <c r="C488" s="7"/>
      <c r="D488" s="7"/>
      <c r="E488" s="7"/>
    </row>
    <row r="489" spans="2:5" hidden="1" x14ac:dyDescent="0.35">
      <c r="B489" s="7"/>
      <c r="C489" s="7"/>
      <c r="D489" s="7"/>
      <c r="E489" s="7"/>
    </row>
    <row r="490" spans="2:5" hidden="1" x14ac:dyDescent="0.35">
      <c r="B490" s="7"/>
      <c r="C490" s="7"/>
      <c r="D490" s="7"/>
      <c r="E490" s="7"/>
    </row>
    <row r="491" spans="2:5" hidden="1" x14ac:dyDescent="0.35">
      <c r="B491" s="7"/>
      <c r="C491" s="7"/>
      <c r="D491" s="7"/>
      <c r="E491" s="7"/>
    </row>
    <row r="492" spans="2:5" hidden="1" x14ac:dyDescent="0.35">
      <c r="B492" s="7"/>
      <c r="C492" s="7"/>
      <c r="D492" s="7"/>
      <c r="E492" s="7"/>
    </row>
    <row r="493" spans="2:5" hidden="1" x14ac:dyDescent="0.35">
      <c r="B493" s="7"/>
      <c r="C493" s="7"/>
      <c r="D493" s="7"/>
      <c r="E493" s="7"/>
    </row>
    <row r="494" spans="2:5" hidden="1" x14ac:dyDescent="0.35">
      <c r="B494" s="7"/>
      <c r="C494" s="7"/>
      <c r="D494" s="7"/>
      <c r="E494" s="7"/>
    </row>
    <row r="495" spans="2:5" hidden="1" x14ac:dyDescent="0.35">
      <c r="B495" s="7"/>
      <c r="C495" s="7"/>
      <c r="D495" s="7"/>
      <c r="E495" s="7"/>
    </row>
    <row r="496" spans="2:5" hidden="1" x14ac:dyDescent="0.35">
      <c r="B496" s="7"/>
      <c r="C496" s="7"/>
      <c r="D496" s="7"/>
      <c r="E496" s="7"/>
    </row>
    <row r="497" spans="2:5" hidden="1" x14ac:dyDescent="0.35">
      <c r="B497" s="7"/>
      <c r="C497" s="7"/>
      <c r="D497" s="7"/>
      <c r="E497" s="7"/>
    </row>
    <row r="498" spans="2:5" hidden="1" x14ac:dyDescent="0.35">
      <c r="B498" s="7"/>
      <c r="C498" s="7"/>
      <c r="D498" s="7"/>
      <c r="E498" s="7"/>
    </row>
    <row r="499" spans="2:5" hidden="1" x14ac:dyDescent="0.35">
      <c r="B499" s="7"/>
      <c r="C499" s="7"/>
      <c r="D499" s="7"/>
      <c r="E499" s="7"/>
    </row>
    <row r="500" spans="2:5" hidden="1" x14ac:dyDescent="0.35">
      <c r="B500" s="7"/>
      <c r="C500" s="7"/>
      <c r="D500" s="7"/>
      <c r="E500" s="7"/>
    </row>
    <row r="501" spans="2:5" hidden="1" x14ac:dyDescent="0.35">
      <c r="B501" s="7"/>
      <c r="C501" s="7"/>
      <c r="D501" s="7"/>
      <c r="E501" s="7"/>
    </row>
    <row r="502" spans="2:5" hidden="1" x14ac:dyDescent="0.35">
      <c r="B502" s="7"/>
      <c r="C502" s="7"/>
      <c r="D502" s="7"/>
      <c r="E502" s="7"/>
    </row>
    <row r="503" spans="2:5" hidden="1" x14ac:dyDescent="0.35">
      <c r="B503" s="7"/>
      <c r="C503" s="7"/>
      <c r="D503" s="7"/>
      <c r="E503" s="7"/>
    </row>
    <row r="504" spans="2:5" hidden="1" x14ac:dyDescent="0.35">
      <c r="B504" s="7"/>
      <c r="C504" s="7"/>
      <c r="D504" s="7"/>
      <c r="E504" s="7"/>
    </row>
    <row r="505" spans="2:5" hidden="1" x14ac:dyDescent="0.35">
      <c r="B505" s="7"/>
      <c r="C505" s="7"/>
      <c r="D505" s="7"/>
      <c r="E505" s="7"/>
    </row>
    <row r="506" spans="2:5" hidden="1" x14ac:dyDescent="0.35">
      <c r="B506" s="7"/>
      <c r="C506" s="7"/>
      <c r="D506" s="7"/>
      <c r="E506" s="7"/>
    </row>
    <row r="507" spans="2:5" hidden="1" x14ac:dyDescent="0.35">
      <c r="B507" s="7"/>
      <c r="C507" s="7"/>
      <c r="D507" s="7"/>
      <c r="E507" s="7"/>
    </row>
    <row r="508" spans="2:5" hidden="1" x14ac:dyDescent="0.35">
      <c r="B508" s="7"/>
      <c r="C508" s="7"/>
      <c r="D508" s="7"/>
      <c r="E508" s="7"/>
    </row>
    <row r="509" spans="2:5" hidden="1" x14ac:dyDescent="0.35">
      <c r="B509" s="7"/>
      <c r="C509" s="7"/>
      <c r="D509" s="7"/>
      <c r="E509" s="7"/>
    </row>
    <row r="510" spans="2:5" hidden="1" x14ac:dyDescent="0.35">
      <c r="B510" s="7"/>
      <c r="C510" s="7"/>
      <c r="D510" s="7"/>
      <c r="E510" s="7"/>
    </row>
    <row r="511" spans="2:5" hidden="1" x14ac:dyDescent="0.35">
      <c r="B511" s="7"/>
      <c r="C511" s="7"/>
      <c r="D511" s="7"/>
      <c r="E511" s="7"/>
    </row>
    <row r="512" spans="2:5" hidden="1" x14ac:dyDescent="0.35">
      <c r="B512" s="7"/>
      <c r="C512" s="7"/>
      <c r="D512" s="7"/>
      <c r="E512" s="7"/>
    </row>
    <row r="513" spans="2:5" hidden="1" x14ac:dyDescent="0.35">
      <c r="B513" s="7"/>
      <c r="C513" s="7"/>
      <c r="D513" s="7"/>
      <c r="E513" s="7"/>
    </row>
    <row r="514" spans="2:5" hidden="1" x14ac:dyDescent="0.35">
      <c r="B514" s="7"/>
      <c r="C514" s="7"/>
      <c r="D514" s="7"/>
      <c r="E514" s="7"/>
    </row>
    <row r="515" spans="2:5" hidden="1" x14ac:dyDescent="0.35">
      <c r="B515" s="7"/>
      <c r="C515" s="7"/>
      <c r="D515" s="7"/>
      <c r="E515" s="7"/>
    </row>
    <row r="516" spans="2:5" hidden="1" x14ac:dyDescent="0.35">
      <c r="B516" s="7"/>
      <c r="C516" s="7"/>
      <c r="D516" s="7"/>
      <c r="E516" s="7"/>
    </row>
    <row r="517" spans="2:5" hidden="1" x14ac:dyDescent="0.35">
      <c r="B517" s="7"/>
      <c r="C517" s="7"/>
      <c r="D517" s="7"/>
      <c r="E517" s="7"/>
    </row>
    <row r="518" spans="2:5" hidden="1" x14ac:dyDescent="0.35">
      <c r="B518" s="7"/>
      <c r="C518" s="7"/>
      <c r="D518" s="7"/>
      <c r="E518" s="7"/>
    </row>
    <row r="519" spans="2:5" hidden="1" x14ac:dyDescent="0.35">
      <c r="B519" s="7"/>
      <c r="C519" s="7"/>
      <c r="D519" s="7"/>
      <c r="E519" s="7"/>
    </row>
    <row r="520" spans="2:5" hidden="1" x14ac:dyDescent="0.35">
      <c r="B520" s="7"/>
      <c r="C520" s="7"/>
      <c r="D520" s="7"/>
      <c r="E520" s="7"/>
    </row>
    <row r="521" spans="2:5" hidden="1" x14ac:dyDescent="0.35">
      <c r="B521" s="7"/>
      <c r="C521" s="7"/>
      <c r="D521" s="7"/>
      <c r="E521" s="7"/>
    </row>
    <row r="522" spans="2:5" hidden="1" x14ac:dyDescent="0.35">
      <c r="B522" s="7"/>
      <c r="C522" s="7"/>
      <c r="D522" s="7"/>
      <c r="E522" s="7"/>
    </row>
    <row r="523" spans="2:5" hidden="1" x14ac:dyDescent="0.35">
      <c r="B523" s="7"/>
      <c r="C523" s="7"/>
      <c r="D523" s="7"/>
      <c r="E523" s="7"/>
    </row>
    <row r="524" spans="2:5" hidden="1" x14ac:dyDescent="0.35">
      <c r="B524" s="7"/>
      <c r="C524" s="7"/>
      <c r="D524" s="7"/>
      <c r="E524" s="7"/>
    </row>
    <row r="525" spans="2:5" hidden="1" x14ac:dyDescent="0.35">
      <c r="B525" s="7"/>
      <c r="C525" s="7"/>
      <c r="D525" s="7"/>
      <c r="E525" s="7"/>
    </row>
    <row r="526" spans="2:5" hidden="1" x14ac:dyDescent="0.35">
      <c r="B526" s="7"/>
      <c r="C526" s="7"/>
      <c r="D526" s="7"/>
      <c r="E526" s="7"/>
    </row>
    <row r="527" spans="2:5" hidden="1" x14ac:dyDescent="0.35">
      <c r="B527" s="7"/>
      <c r="C527" s="7"/>
      <c r="D527" s="7"/>
      <c r="E527" s="7"/>
    </row>
    <row r="528" spans="2:5" hidden="1" x14ac:dyDescent="0.35">
      <c r="B528" s="7"/>
      <c r="C528" s="7"/>
      <c r="D528" s="7"/>
      <c r="E528" s="7"/>
    </row>
    <row r="529" spans="2:5" hidden="1" x14ac:dyDescent="0.35">
      <c r="B529" s="7"/>
      <c r="C529" s="7"/>
      <c r="D529" s="7"/>
      <c r="E529" s="7"/>
    </row>
    <row r="530" spans="2:5" hidden="1" x14ac:dyDescent="0.35">
      <c r="B530" s="7"/>
      <c r="C530" s="7"/>
      <c r="D530" s="7"/>
      <c r="E530" s="7"/>
    </row>
    <row r="531" spans="2:5" hidden="1" x14ac:dyDescent="0.35">
      <c r="B531" s="7"/>
      <c r="C531" s="7"/>
      <c r="D531" s="7"/>
      <c r="E531" s="7"/>
    </row>
    <row r="532" spans="2:5" hidden="1" x14ac:dyDescent="0.35">
      <c r="B532" s="7"/>
      <c r="C532" s="7"/>
      <c r="D532" s="7"/>
      <c r="E532" s="7"/>
    </row>
    <row r="533" spans="2:5" hidden="1" x14ac:dyDescent="0.35">
      <c r="B533" s="7"/>
      <c r="C533" s="7"/>
      <c r="D533" s="7"/>
      <c r="E533" s="7"/>
    </row>
    <row r="534" spans="2:5" hidden="1" x14ac:dyDescent="0.35">
      <c r="B534" s="7"/>
      <c r="C534" s="7"/>
      <c r="D534" s="7"/>
      <c r="E534" s="7"/>
    </row>
    <row r="535" spans="2:5" hidden="1" x14ac:dyDescent="0.35">
      <c r="B535" s="7"/>
      <c r="C535" s="7"/>
      <c r="D535" s="7"/>
      <c r="E535" s="7"/>
    </row>
    <row r="536" spans="2:5" hidden="1" x14ac:dyDescent="0.35">
      <c r="B536" s="7"/>
      <c r="C536" s="7"/>
      <c r="D536" s="7"/>
      <c r="E536" s="7"/>
    </row>
    <row r="537" spans="2:5" hidden="1" x14ac:dyDescent="0.35">
      <c r="B537" s="7"/>
      <c r="C537" s="7"/>
      <c r="D537" s="7"/>
      <c r="E537" s="7"/>
    </row>
    <row r="538" spans="2:5" hidden="1" x14ac:dyDescent="0.35">
      <c r="B538" s="7"/>
      <c r="C538" s="7"/>
      <c r="D538" s="7"/>
      <c r="E538" s="7"/>
    </row>
    <row r="539" spans="2:5" hidden="1" x14ac:dyDescent="0.35">
      <c r="B539" s="7"/>
      <c r="C539" s="7"/>
      <c r="D539" s="7"/>
      <c r="E539" s="7"/>
    </row>
    <row r="540" spans="2:5" hidden="1" x14ac:dyDescent="0.35">
      <c r="B540" s="7"/>
      <c r="C540" s="7"/>
      <c r="D540" s="7"/>
      <c r="E540" s="7"/>
    </row>
    <row r="541" spans="2:5" hidden="1" x14ac:dyDescent="0.35">
      <c r="B541" s="7"/>
      <c r="C541" s="7"/>
      <c r="D541" s="7"/>
      <c r="E541" s="7"/>
    </row>
    <row r="542" spans="2:5" hidden="1" x14ac:dyDescent="0.35">
      <c r="B542" s="7"/>
      <c r="C542" s="7"/>
      <c r="D542" s="7"/>
      <c r="E542" s="7"/>
    </row>
    <row r="543" spans="2:5" hidden="1" x14ac:dyDescent="0.35">
      <c r="B543" s="7"/>
      <c r="C543" s="7"/>
      <c r="D543" s="7"/>
      <c r="E543" s="7"/>
    </row>
    <row r="544" spans="2:5" hidden="1" x14ac:dyDescent="0.35">
      <c r="B544" s="7"/>
      <c r="C544" s="7"/>
      <c r="D544" s="7"/>
      <c r="E544" s="7"/>
    </row>
    <row r="545" spans="2:5" hidden="1" x14ac:dyDescent="0.35">
      <c r="B545" s="7"/>
      <c r="C545" s="7"/>
      <c r="D545" s="7"/>
      <c r="E545" s="7"/>
    </row>
    <row r="546" spans="2:5" hidden="1" x14ac:dyDescent="0.35">
      <c r="B546" s="7"/>
      <c r="C546" s="7"/>
      <c r="D546" s="7"/>
      <c r="E546" s="7"/>
    </row>
    <row r="547" spans="2:5" hidden="1" x14ac:dyDescent="0.35">
      <c r="B547" s="7"/>
      <c r="C547" s="7"/>
      <c r="D547" s="7"/>
      <c r="E547" s="7"/>
    </row>
    <row r="548" spans="2:5" hidden="1" x14ac:dyDescent="0.35">
      <c r="B548" s="7"/>
      <c r="C548" s="7"/>
      <c r="D548" s="7"/>
      <c r="E548" s="7"/>
    </row>
    <row r="549" spans="2:5" hidden="1" x14ac:dyDescent="0.35">
      <c r="B549" s="7"/>
      <c r="C549" s="7"/>
      <c r="D549" s="7"/>
      <c r="E549" s="7"/>
    </row>
    <row r="550" spans="2:5" hidden="1" x14ac:dyDescent="0.35">
      <c r="B550" s="7"/>
      <c r="C550" s="7"/>
      <c r="D550" s="7"/>
      <c r="E550" s="7"/>
    </row>
    <row r="551" spans="2:5" hidden="1" x14ac:dyDescent="0.35">
      <c r="B551" s="7"/>
      <c r="C551" s="7"/>
      <c r="D551" s="7"/>
      <c r="E551" s="7"/>
    </row>
    <row r="552" spans="2:5" hidden="1" x14ac:dyDescent="0.35">
      <c r="B552" s="7"/>
      <c r="C552" s="7"/>
      <c r="D552" s="7"/>
      <c r="E552" s="7"/>
    </row>
    <row r="553" spans="2:5" hidden="1" x14ac:dyDescent="0.35">
      <c r="B553" s="7"/>
      <c r="C553" s="7"/>
      <c r="D553" s="7"/>
      <c r="E553" s="7"/>
    </row>
    <row r="554" spans="2:5" hidden="1" x14ac:dyDescent="0.35">
      <c r="B554" s="7"/>
      <c r="C554" s="7"/>
      <c r="D554" s="7"/>
      <c r="E554" s="7"/>
    </row>
    <row r="555" spans="2:5" hidden="1" x14ac:dyDescent="0.35">
      <c r="B555" s="7"/>
      <c r="C555" s="7"/>
      <c r="D555" s="7"/>
      <c r="E555" s="7"/>
    </row>
    <row r="556" spans="2:5" hidden="1" x14ac:dyDescent="0.35">
      <c r="B556" s="7"/>
      <c r="C556" s="7"/>
      <c r="D556" s="7"/>
      <c r="E556" s="7"/>
    </row>
    <row r="557" spans="2:5" hidden="1" x14ac:dyDescent="0.35">
      <c r="B557" s="7"/>
      <c r="C557" s="7"/>
      <c r="D557" s="7"/>
      <c r="E557" s="7"/>
    </row>
    <row r="558" spans="2:5" hidden="1" x14ac:dyDescent="0.35">
      <c r="B558" s="7"/>
      <c r="C558" s="7"/>
      <c r="D558" s="7"/>
      <c r="E558" s="7"/>
    </row>
    <row r="559" spans="2:5" hidden="1" x14ac:dyDescent="0.35">
      <c r="B559" s="7"/>
      <c r="C559" s="7"/>
      <c r="D559" s="7"/>
      <c r="E559" s="7"/>
    </row>
    <row r="560" spans="2:5" hidden="1" x14ac:dyDescent="0.35">
      <c r="B560" s="7"/>
      <c r="C560" s="7"/>
      <c r="D560" s="7"/>
      <c r="E560" s="7"/>
    </row>
    <row r="561" spans="2:5" hidden="1" x14ac:dyDescent="0.35">
      <c r="B561" s="7"/>
      <c r="C561" s="7"/>
      <c r="D561" s="7"/>
      <c r="E561" s="7"/>
    </row>
    <row r="562" spans="2:5" hidden="1" x14ac:dyDescent="0.35">
      <c r="B562" s="7"/>
      <c r="C562" s="7"/>
      <c r="D562" s="7"/>
      <c r="E562" s="7"/>
    </row>
    <row r="563" spans="2:5" hidden="1" x14ac:dyDescent="0.35">
      <c r="B563" s="7"/>
      <c r="C563" s="7"/>
      <c r="D563" s="7"/>
      <c r="E563" s="7"/>
    </row>
    <row r="564" spans="2:5" hidden="1" x14ac:dyDescent="0.35">
      <c r="B564" s="7"/>
      <c r="C564" s="7"/>
      <c r="D564" s="7"/>
      <c r="E564" s="7"/>
    </row>
    <row r="565" spans="2:5" hidden="1" x14ac:dyDescent="0.35">
      <c r="B565" s="7"/>
      <c r="C565" s="7"/>
      <c r="D565" s="7"/>
      <c r="E565" s="7"/>
    </row>
    <row r="566" spans="2:5" hidden="1" x14ac:dyDescent="0.35">
      <c r="B566" s="7"/>
      <c r="C566" s="7"/>
      <c r="D566" s="7"/>
      <c r="E566" s="7"/>
    </row>
    <row r="567" spans="2:5" hidden="1" x14ac:dyDescent="0.35">
      <c r="B567" s="7"/>
      <c r="C567" s="7"/>
      <c r="D567" s="7"/>
      <c r="E567" s="7"/>
    </row>
    <row r="568" spans="2:5" hidden="1" x14ac:dyDescent="0.35">
      <c r="B568" s="7"/>
      <c r="C568" s="7"/>
      <c r="D568" s="7"/>
      <c r="E568" s="7"/>
    </row>
    <row r="569" spans="2:5" hidden="1" x14ac:dyDescent="0.35">
      <c r="B569" s="7"/>
      <c r="C569" s="7"/>
      <c r="D569" s="7"/>
      <c r="E569" s="7"/>
    </row>
    <row r="570" spans="2:5" hidden="1" x14ac:dyDescent="0.35">
      <c r="B570" s="7"/>
      <c r="C570" s="7"/>
      <c r="D570" s="7"/>
      <c r="E570" s="7"/>
    </row>
    <row r="571" spans="2:5" hidden="1" x14ac:dyDescent="0.35">
      <c r="B571" s="7"/>
      <c r="C571" s="7"/>
      <c r="D571" s="7"/>
      <c r="E571" s="7"/>
    </row>
    <row r="572" spans="2:5" hidden="1" x14ac:dyDescent="0.35">
      <c r="B572" s="7"/>
      <c r="C572" s="7"/>
      <c r="D572" s="7"/>
      <c r="E572" s="7"/>
    </row>
    <row r="573" spans="2:5" hidden="1" x14ac:dyDescent="0.35">
      <c r="B573" s="7"/>
      <c r="C573" s="7"/>
      <c r="D573" s="7"/>
      <c r="E573" s="7"/>
    </row>
    <row r="574" spans="2:5" hidden="1" x14ac:dyDescent="0.35">
      <c r="B574" s="7"/>
      <c r="C574" s="7"/>
      <c r="D574" s="7"/>
      <c r="E574" s="7"/>
    </row>
    <row r="575" spans="2:5" hidden="1" x14ac:dyDescent="0.35">
      <c r="B575" s="7"/>
      <c r="C575" s="7"/>
      <c r="D575" s="7"/>
      <c r="E575" s="7"/>
    </row>
    <row r="576" spans="2:5" hidden="1" x14ac:dyDescent="0.35">
      <c r="B576" s="7"/>
      <c r="C576" s="7"/>
      <c r="D576" s="7"/>
      <c r="E576" s="7"/>
    </row>
    <row r="577" spans="2:5" hidden="1" x14ac:dyDescent="0.35">
      <c r="B577" s="7"/>
      <c r="C577" s="7"/>
      <c r="D577" s="7"/>
      <c r="E577" s="7"/>
    </row>
    <row r="578" spans="2:5" hidden="1" x14ac:dyDescent="0.35">
      <c r="B578" s="7"/>
      <c r="C578" s="7"/>
      <c r="D578" s="7"/>
      <c r="E578" s="7"/>
    </row>
    <row r="579" spans="2:5" hidden="1" x14ac:dyDescent="0.35">
      <c r="B579" s="7"/>
      <c r="C579" s="7"/>
      <c r="D579" s="7"/>
      <c r="E579" s="7"/>
    </row>
    <row r="580" spans="2:5" hidden="1" x14ac:dyDescent="0.35">
      <c r="B580" s="7"/>
      <c r="C580" s="7"/>
      <c r="D580" s="7"/>
      <c r="E580" s="7"/>
    </row>
    <row r="581" spans="2:5" hidden="1" x14ac:dyDescent="0.35">
      <c r="B581" s="7"/>
      <c r="C581" s="7"/>
      <c r="D581" s="7"/>
      <c r="E581" s="7"/>
    </row>
    <row r="582" spans="2:5" hidden="1" x14ac:dyDescent="0.35">
      <c r="B582" s="7"/>
      <c r="C582" s="7"/>
      <c r="D582" s="7"/>
      <c r="E582" s="7"/>
    </row>
    <row r="583" spans="2:5" hidden="1" x14ac:dyDescent="0.35">
      <c r="B583" s="7"/>
      <c r="C583" s="7"/>
      <c r="D583" s="7"/>
      <c r="E583" s="7"/>
    </row>
    <row r="584" spans="2:5" hidden="1" x14ac:dyDescent="0.35">
      <c r="B584" s="7"/>
      <c r="C584" s="7"/>
      <c r="D584" s="7"/>
      <c r="E584" s="7"/>
    </row>
    <row r="585" spans="2:5" hidden="1" x14ac:dyDescent="0.35">
      <c r="B585" s="7"/>
      <c r="C585" s="7"/>
      <c r="D585" s="7"/>
      <c r="E585" s="7"/>
    </row>
    <row r="586" spans="2:5" hidden="1" x14ac:dyDescent="0.35">
      <c r="B586" s="7"/>
      <c r="C586" s="7"/>
      <c r="D586" s="7"/>
      <c r="E586" s="7"/>
    </row>
    <row r="587" spans="2:5" hidden="1" x14ac:dyDescent="0.35">
      <c r="B587" s="7"/>
      <c r="C587" s="7"/>
      <c r="D587" s="7"/>
      <c r="E587" s="7"/>
    </row>
    <row r="588" spans="2:5" hidden="1" x14ac:dyDescent="0.35">
      <c r="B588" s="7"/>
      <c r="C588" s="7"/>
      <c r="D588" s="7"/>
      <c r="E588" s="7"/>
    </row>
    <row r="589" spans="2:5" hidden="1" x14ac:dyDescent="0.35">
      <c r="B589" s="7"/>
      <c r="C589" s="7"/>
      <c r="D589" s="7"/>
      <c r="E589" s="7"/>
    </row>
    <row r="590" spans="2:5" hidden="1" x14ac:dyDescent="0.35">
      <c r="B590" s="7"/>
      <c r="C590" s="7"/>
      <c r="D590" s="7"/>
      <c r="E590" s="7"/>
    </row>
    <row r="591" spans="2:5" hidden="1" x14ac:dyDescent="0.35">
      <c r="B591" s="7"/>
      <c r="C591" s="7"/>
      <c r="D591" s="7"/>
      <c r="E591" s="7"/>
    </row>
    <row r="592" spans="2:5" hidden="1" x14ac:dyDescent="0.35">
      <c r="B592" s="7"/>
      <c r="C592" s="7"/>
      <c r="D592" s="7"/>
      <c r="E592" s="7"/>
    </row>
    <row r="593" spans="2:5" hidden="1" x14ac:dyDescent="0.35">
      <c r="B593" s="7"/>
      <c r="C593" s="7"/>
      <c r="D593" s="7"/>
      <c r="E593" s="7"/>
    </row>
    <row r="594" spans="2:5" hidden="1" x14ac:dyDescent="0.35">
      <c r="B594" s="7"/>
      <c r="C594" s="7"/>
      <c r="D594" s="7"/>
      <c r="E594" s="7"/>
    </row>
    <row r="595" spans="2:5" hidden="1" x14ac:dyDescent="0.35">
      <c r="B595" s="7"/>
      <c r="C595" s="7"/>
      <c r="D595" s="7"/>
      <c r="E595" s="7"/>
    </row>
    <row r="596" spans="2:5" hidden="1" x14ac:dyDescent="0.35">
      <c r="B596" s="7"/>
      <c r="C596" s="7"/>
      <c r="D596" s="7"/>
      <c r="E596" s="7"/>
    </row>
    <row r="597" spans="2:5" hidden="1" x14ac:dyDescent="0.35">
      <c r="B597" s="7"/>
      <c r="C597" s="7"/>
      <c r="D597" s="7"/>
      <c r="E597" s="7"/>
    </row>
    <row r="598" spans="2:5" hidden="1" x14ac:dyDescent="0.35">
      <c r="B598" s="7"/>
      <c r="C598" s="7"/>
      <c r="D598" s="7"/>
      <c r="E598" s="7"/>
    </row>
    <row r="599" spans="2:5" hidden="1" x14ac:dyDescent="0.35">
      <c r="B599" s="7"/>
      <c r="C599" s="7"/>
      <c r="D599" s="7"/>
      <c r="E599" s="7"/>
    </row>
    <row r="600" spans="2:5" hidden="1" x14ac:dyDescent="0.35">
      <c r="B600" s="7"/>
      <c r="C600" s="7"/>
      <c r="D600" s="7"/>
      <c r="E600" s="7"/>
    </row>
    <row r="601" spans="2:5" hidden="1" x14ac:dyDescent="0.35">
      <c r="B601" s="7"/>
      <c r="C601" s="7"/>
      <c r="D601" s="7"/>
      <c r="E601" s="7"/>
    </row>
    <row r="602" spans="2:5" hidden="1" x14ac:dyDescent="0.35">
      <c r="B602" s="7"/>
      <c r="C602" s="7"/>
      <c r="D602" s="7"/>
      <c r="E602" s="7"/>
    </row>
    <row r="603" spans="2:5" hidden="1" x14ac:dyDescent="0.35">
      <c r="B603" s="7"/>
      <c r="C603" s="7"/>
      <c r="D603" s="7"/>
      <c r="E603" s="7"/>
    </row>
    <row r="604" spans="2:5" hidden="1" x14ac:dyDescent="0.35">
      <c r="B604" s="7"/>
      <c r="C604" s="7"/>
      <c r="D604" s="7"/>
      <c r="E604" s="7"/>
    </row>
    <row r="605" spans="2:5" hidden="1" x14ac:dyDescent="0.35">
      <c r="B605" s="7"/>
      <c r="C605" s="7"/>
      <c r="D605" s="7"/>
      <c r="E605" s="7"/>
    </row>
    <row r="606" spans="2:5" hidden="1" x14ac:dyDescent="0.35">
      <c r="B606" s="7"/>
      <c r="C606" s="7"/>
      <c r="D606" s="7"/>
      <c r="E606" s="7"/>
    </row>
    <row r="607" spans="2:5" hidden="1" x14ac:dyDescent="0.35">
      <c r="B607" s="7"/>
      <c r="C607" s="7"/>
      <c r="D607" s="7"/>
      <c r="E607" s="7"/>
    </row>
    <row r="608" spans="2:5" hidden="1" x14ac:dyDescent="0.35">
      <c r="B608" s="7"/>
      <c r="C608" s="7"/>
      <c r="D608" s="7"/>
      <c r="E608" s="7"/>
    </row>
    <row r="609" spans="2:5" hidden="1" x14ac:dyDescent="0.35">
      <c r="B609" s="7"/>
      <c r="C609" s="7"/>
      <c r="D609" s="7"/>
      <c r="E609" s="7"/>
    </row>
    <row r="610" spans="2:5" hidden="1" x14ac:dyDescent="0.35">
      <c r="B610" s="7"/>
      <c r="C610" s="7"/>
      <c r="D610" s="7"/>
      <c r="E610" s="7"/>
    </row>
    <row r="611" spans="2:5" hidden="1" x14ac:dyDescent="0.35">
      <c r="B611" s="7"/>
      <c r="C611" s="7"/>
      <c r="D611" s="7"/>
      <c r="E611" s="7"/>
    </row>
    <row r="612" spans="2:5" hidden="1" x14ac:dyDescent="0.35">
      <c r="B612" s="7"/>
      <c r="C612" s="7"/>
      <c r="D612" s="7"/>
      <c r="E612" s="7"/>
    </row>
    <row r="613" spans="2:5" hidden="1" x14ac:dyDescent="0.35">
      <c r="B613" s="7"/>
      <c r="C613" s="7"/>
      <c r="D613" s="7"/>
      <c r="E613" s="7"/>
    </row>
    <row r="614" spans="2:5" hidden="1" x14ac:dyDescent="0.35">
      <c r="B614" s="7"/>
      <c r="C614" s="7"/>
      <c r="D614" s="7"/>
      <c r="E614" s="7"/>
    </row>
    <row r="615" spans="2:5" hidden="1" x14ac:dyDescent="0.35">
      <c r="B615" s="7"/>
      <c r="C615" s="7"/>
      <c r="D615" s="7"/>
      <c r="E615" s="7"/>
    </row>
    <row r="616" spans="2:5" hidden="1" x14ac:dyDescent="0.35">
      <c r="B616" s="7"/>
      <c r="C616" s="7"/>
      <c r="D616" s="7"/>
      <c r="E616" s="7"/>
    </row>
    <row r="617" spans="2:5" hidden="1" x14ac:dyDescent="0.35">
      <c r="B617" s="7"/>
      <c r="C617" s="7"/>
      <c r="D617" s="7"/>
      <c r="E617" s="7"/>
    </row>
    <row r="618" spans="2:5" hidden="1" x14ac:dyDescent="0.35">
      <c r="B618" s="7"/>
      <c r="C618" s="7"/>
      <c r="D618" s="7"/>
      <c r="E618" s="7"/>
    </row>
    <row r="619" spans="2:5" hidden="1" x14ac:dyDescent="0.35">
      <c r="B619" s="7"/>
      <c r="C619" s="7"/>
      <c r="D619" s="7"/>
      <c r="E619" s="7"/>
    </row>
    <row r="620" spans="2:5" hidden="1" x14ac:dyDescent="0.35">
      <c r="B620" s="7"/>
      <c r="C620" s="7"/>
      <c r="D620" s="7"/>
      <c r="E620" s="7"/>
    </row>
    <row r="621" spans="2:5" hidden="1" x14ac:dyDescent="0.35">
      <c r="B621" s="7"/>
      <c r="C621" s="7"/>
      <c r="D621" s="7"/>
      <c r="E621" s="7"/>
    </row>
    <row r="622" spans="2:5" hidden="1" x14ac:dyDescent="0.35">
      <c r="B622" s="7"/>
      <c r="C622" s="7"/>
      <c r="D622" s="7"/>
      <c r="E622" s="7"/>
    </row>
    <row r="623" spans="2:5" hidden="1" x14ac:dyDescent="0.35">
      <c r="B623" s="7"/>
      <c r="C623" s="7"/>
      <c r="D623" s="7"/>
      <c r="E623" s="7"/>
    </row>
    <row r="624" spans="2:5" hidden="1" x14ac:dyDescent="0.35">
      <c r="B624" s="7"/>
      <c r="C624" s="7"/>
      <c r="D624" s="7"/>
      <c r="E624" s="7"/>
    </row>
    <row r="625" spans="2:5" hidden="1" x14ac:dyDescent="0.35">
      <c r="B625" s="7"/>
      <c r="C625" s="7"/>
      <c r="D625" s="7"/>
      <c r="E625" s="7"/>
    </row>
    <row r="626" spans="2:5" hidden="1" x14ac:dyDescent="0.35">
      <c r="B626" s="7"/>
      <c r="C626" s="7"/>
      <c r="D626" s="7"/>
      <c r="E626" s="7"/>
    </row>
    <row r="627" spans="2:5" hidden="1" x14ac:dyDescent="0.35">
      <c r="B627" s="7"/>
      <c r="C627" s="7"/>
      <c r="D627" s="7"/>
      <c r="E627" s="7"/>
    </row>
    <row r="628" spans="2:5" hidden="1" x14ac:dyDescent="0.35">
      <c r="B628" s="7"/>
      <c r="C628" s="7"/>
      <c r="D628" s="7"/>
      <c r="E628" s="7"/>
    </row>
    <row r="629" spans="2:5" hidden="1" x14ac:dyDescent="0.35">
      <c r="B629" s="7"/>
      <c r="C629" s="7"/>
      <c r="D629" s="7"/>
      <c r="E629" s="7"/>
    </row>
    <row r="630" spans="2:5" hidden="1" x14ac:dyDescent="0.35">
      <c r="B630" s="7"/>
      <c r="C630" s="7"/>
      <c r="D630" s="7"/>
      <c r="E630" s="7"/>
    </row>
    <row r="631" spans="2:5" hidden="1" x14ac:dyDescent="0.35">
      <c r="B631" s="7"/>
      <c r="C631" s="7"/>
      <c r="D631" s="7"/>
      <c r="E631" s="7"/>
    </row>
    <row r="632" spans="2:5" hidden="1" x14ac:dyDescent="0.35">
      <c r="B632" s="7"/>
      <c r="C632" s="7"/>
      <c r="D632" s="7"/>
      <c r="E632" s="7"/>
    </row>
    <row r="633" spans="2:5" hidden="1" x14ac:dyDescent="0.35">
      <c r="B633" s="7"/>
      <c r="C633" s="7"/>
      <c r="D633" s="7"/>
      <c r="E633" s="7"/>
    </row>
    <row r="634" spans="2:5" hidden="1" x14ac:dyDescent="0.35">
      <c r="B634" s="7"/>
      <c r="C634" s="7"/>
      <c r="D634" s="7"/>
      <c r="E634" s="7"/>
    </row>
    <row r="635" spans="2:5" hidden="1" x14ac:dyDescent="0.35">
      <c r="B635" s="7"/>
      <c r="C635" s="7"/>
      <c r="D635" s="7"/>
      <c r="E635" s="7"/>
    </row>
    <row r="636" spans="2:5" hidden="1" x14ac:dyDescent="0.35">
      <c r="B636" s="7"/>
      <c r="C636" s="7"/>
      <c r="D636" s="7"/>
      <c r="E636" s="7"/>
    </row>
    <row r="637" spans="2:5" hidden="1" x14ac:dyDescent="0.35">
      <c r="B637" s="7"/>
      <c r="C637" s="7"/>
      <c r="D637" s="7"/>
      <c r="E637" s="7"/>
    </row>
    <row r="638" spans="2:5" hidden="1" x14ac:dyDescent="0.35">
      <c r="B638" s="7"/>
      <c r="C638" s="7"/>
      <c r="D638" s="7"/>
      <c r="E638" s="7"/>
    </row>
    <row r="639" spans="2:5" hidden="1" x14ac:dyDescent="0.35">
      <c r="B639" s="7"/>
      <c r="C639" s="7"/>
      <c r="D639" s="7"/>
      <c r="E639" s="7"/>
    </row>
    <row r="640" spans="2:5" hidden="1" x14ac:dyDescent="0.35">
      <c r="B640" s="7"/>
      <c r="C640" s="7"/>
      <c r="D640" s="7"/>
      <c r="E640" s="7"/>
    </row>
    <row r="641" spans="2:5" hidden="1" x14ac:dyDescent="0.35">
      <c r="B641" s="7"/>
      <c r="C641" s="7"/>
      <c r="D641" s="7"/>
      <c r="E641" s="7"/>
    </row>
    <row r="642" spans="2:5" hidden="1" x14ac:dyDescent="0.35">
      <c r="B642" s="7"/>
      <c r="C642" s="7"/>
      <c r="D642" s="7"/>
      <c r="E642" s="7"/>
    </row>
    <row r="643" spans="2:5" hidden="1" x14ac:dyDescent="0.35">
      <c r="B643" s="7"/>
      <c r="C643" s="7"/>
      <c r="D643" s="7"/>
      <c r="E643" s="7"/>
    </row>
    <row r="644" spans="2:5" hidden="1" x14ac:dyDescent="0.35">
      <c r="B644" s="7"/>
      <c r="C644" s="7"/>
      <c r="D644" s="7"/>
      <c r="E644" s="7"/>
    </row>
    <row r="645" spans="2:5" hidden="1" x14ac:dyDescent="0.35">
      <c r="B645" s="7"/>
      <c r="C645" s="7"/>
      <c r="D645" s="7"/>
      <c r="E645" s="7"/>
    </row>
    <row r="646" spans="2:5" hidden="1" x14ac:dyDescent="0.35">
      <c r="B646" s="7"/>
      <c r="C646" s="7"/>
      <c r="D646" s="7"/>
      <c r="E646" s="7"/>
    </row>
    <row r="647" spans="2:5" hidden="1" x14ac:dyDescent="0.35">
      <c r="B647" s="7"/>
      <c r="C647" s="7"/>
      <c r="D647" s="7"/>
      <c r="E647" s="7"/>
    </row>
    <row r="648" spans="2:5" hidden="1" x14ac:dyDescent="0.35">
      <c r="B648" s="7"/>
      <c r="C648" s="7"/>
      <c r="D648" s="7"/>
      <c r="E648" s="7"/>
    </row>
    <row r="649" spans="2:5" hidden="1" x14ac:dyDescent="0.35">
      <c r="B649" s="7"/>
      <c r="C649" s="7"/>
      <c r="D649" s="7"/>
      <c r="E649" s="7"/>
    </row>
    <row r="650" spans="2:5" hidden="1" x14ac:dyDescent="0.35">
      <c r="B650" s="7"/>
      <c r="C650" s="7"/>
      <c r="D650" s="7"/>
      <c r="E650" s="7"/>
    </row>
    <row r="651" spans="2:5" hidden="1" x14ac:dyDescent="0.35">
      <c r="B651" s="7"/>
      <c r="C651" s="7"/>
      <c r="D651" s="7"/>
      <c r="E651" s="7"/>
    </row>
    <row r="652" spans="2:5" hidden="1" x14ac:dyDescent="0.35">
      <c r="B652" s="7"/>
      <c r="C652" s="7"/>
      <c r="D652" s="7"/>
      <c r="E652" s="7"/>
    </row>
    <row r="653" spans="2:5" hidden="1" x14ac:dyDescent="0.35">
      <c r="B653" s="7"/>
      <c r="C653" s="7"/>
      <c r="D653" s="7"/>
      <c r="E653" s="7"/>
    </row>
    <row r="654" spans="2:5" hidden="1" x14ac:dyDescent="0.35">
      <c r="B654" s="7"/>
      <c r="C654" s="7"/>
      <c r="D654" s="7"/>
      <c r="E654" s="7"/>
    </row>
    <row r="655" spans="2:5" hidden="1" x14ac:dyDescent="0.35">
      <c r="B655" s="7"/>
      <c r="C655" s="7"/>
      <c r="D655" s="7"/>
      <c r="E655" s="7"/>
    </row>
    <row r="656" spans="2:5" hidden="1" x14ac:dyDescent="0.35">
      <c r="B656" s="7"/>
      <c r="C656" s="7"/>
      <c r="D656" s="7"/>
      <c r="E656" s="7"/>
    </row>
    <row r="657" spans="2:5" hidden="1" x14ac:dyDescent="0.35">
      <c r="B657" s="7"/>
      <c r="C657" s="7"/>
      <c r="D657" s="7"/>
      <c r="E657" s="7"/>
    </row>
    <row r="658" spans="2:5" hidden="1" x14ac:dyDescent="0.35">
      <c r="B658" s="7"/>
      <c r="C658" s="7"/>
      <c r="D658" s="7"/>
      <c r="E658" s="7"/>
    </row>
    <row r="659" spans="2:5" hidden="1" x14ac:dyDescent="0.35">
      <c r="B659" s="7"/>
      <c r="C659" s="7"/>
      <c r="D659" s="7"/>
      <c r="E659" s="7"/>
    </row>
    <row r="660" spans="2:5" hidden="1" x14ac:dyDescent="0.35">
      <c r="B660" s="7"/>
      <c r="C660" s="7"/>
      <c r="D660" s="7"/>
      <c r="E660" s="7"/>
    </row>
    <row r="661" spans="2:5" hidden="1" x14ac:dyDescent="0.35">
      <c r="B661" s="7"/>
      <c r="C661" s="7"/>
      <c r="D661" s="7"/>
      <c r="E661" s="7"/>
    </row>
    <row r="662" spans="2:5" hidden="1" x14ac:dyDescent="0.35">
      <c r="B662" s="7"/>
      <c r="C662" s="7"/>
      <c r="D662" s="7"/>
      <c r="E662" s="7"/>
    </row>
    <row r="663" spans="2:5" hidden="1" x14ac:dyDescent="0.35">
      <c r="B663" s="7"/>
      <c r="C663" s="7"/>
      <c r="D663" s="7"/>
      <c r="E663" s="7"/>
    </row>
    <row r="664" spans="2:5" hidden="1" x14ac:dyDescent="0.35">
      <c r="B664" s="7"/>
      <c r="C664" s="7"/>
      <c r="D664" s="7"/>
      <c r="E664" s="7"/>
    </row>
    <row r="665" spans="2:5" hidden="1" x14ac:dyDescent="0.35">
      <c r="B665" s="7"/>
      <c r="C665" s="7"/>
      <c r="D665" s="7"/>
      <c r="E665" s="7"/>
    </row>
    <row r="666" spans="2:5" hidden="1" x14ac:dyDescent="0.35">
      <c r="B666" s="7"/>
      <c r="C666" s="7"/>
      <c r="D666" s="7"/>
      <c r="E666" s="7"/>
    </row>
    <row r="667" spans="2:5" hidden="1" x14ac:dyDescent="0.35">
      <c r="B667" s="7"/>
      <c r="C667" s="7"/>
      <c r="D667" s="7"/>
      <c r="E667" s="7"/>
    </row>
    <row r="668" spans="2:5" hidden="1" x14ac:dyDescent="0.35">
      <c r="B668" s="7"/>
      <c r="C668" s="7"/>
      <c r="D668" s="7"/>
      <c r="E668" s="7"/>
    </row>
    <row r="669" spans="2:5" hidden="1" x14ac:dyDescent="0.35">
      <c r="B669" s="7"/>
      <c r="C669" s="7"/>
      <c r="D669" s="7"/>
      <c r="E669" s="7"/>
    </row>
    <row r="670" spans="2:5" hidden="1" x14ac:dyDescent="0.35">
      <c r="B670" s="7"/>
      <c r="C670" s="7"/>
      <c r="D670" s="7"/>
      <c r="E670" s="7"/>
    </row>
    <row r="671" spans="2:5" hidden="1" x14ac:dyDescent="0.35">
      <c r="B671" s="7"/>
      <c r="C671" s="7"/>
      <c r="D671" s="7"/>
      <c r="E671" s="7"/>
    </row>
    <row r="672" spans="2:5" hidden="1" x14ac:dyDescent="0.35">
      <c r="B672" s="7"/>
      <c r="C672" s="7"/>
      <c r="D672" s="7"/>
      <c r="E672" s="7"/>
    </row>
    <row r="673" spans="2:5" hidden="1" x14ac:dyDescent="0.35">
      <c r="B673" s="7"/>
      <c r="C673" s="7"/>
      <c r="D673" s="7"/>
      <c r="E673" s="7"/>
    </row>
    <row r="674" spans="2:5" hidden="1" x14ac:dyDescent="0.35">
      <c r="B674" s="7"/>
      <c r="C674" s="7"/>
      <c r="D674" s="7"/>
      <c r="E674" s="7"/>
    </row>
    <row r="675" spans="2:5" hidden="1" x14ac:dyDescent="0.35">
      <c r="B675" s="7"/>
      <c r="C675" s="7"/>
      <c r="D675" s="7"/>
      <c r="E675" s="7"/>
    </row>
    <row r="676" spans="2:5" hidden="1" x14ac:dyDescent="0.35">
      <c r="B676" s="7"/>
      <c r="C676" s="7"/>
      <c r="D676" s="7"/>
      <c r="E676" s="7"/>
    </row>
    <row r="677" spans="2:5" hidden="1" x14ac:dyDescent="0.35">
      <c r="B677" s="7"/>
      <c r="C677" s="7"/>
      <c r="D677" s="7"/>
      <c r="E677" s="7"/>
    </row>
    <row r="678" spans="2:5" hidden="1" x14ac:dyDescent="0.35">
      <c r="B678" s="7"/>
      <c r="C678" s="7"/>
      <c r="D678" s="7"/>
      <c r="E678" s="7"/>
    </row>
    <row r="679" spans="2:5" hidden="1" x14ac:dyDescent="0.35">
      <c r="B679" s="7"/>
      <c r="C679" s="7"/>
      <c r="D679" s="7"/>
      <c r="E679" s="7"/>
    </row>
    <row r="680" spans="2:5" hidden="1" x14ac:dyDescent="0.35">
      <c r="B680" s="7"/>
      <c r="C680" s="7"/>
      <c r="D680" s="7"/>
      <c r="E680" s="7"/>
    </row>
    <row r="681" spans="2:5" hidden="1" x14ac:dyDescent="0.35">
      <c r="B681" s="7"/>
      <c r="C681" s="7"/>
      <c r="D681" s="7"/>
      <c r="E681" s="7"/>
    </row>
    <row r="682" spans="2:5" hidden="1" x14ac:dyDescent="0.35">
      <c r="B682" s="7"/>
      <c r="C682" s="7"/>
      <c r="D682" s="7"/>
      <c r="E682" s="7"/>
    </row>
    <row r="683" spans="2:5" hidden="1" x14ac:dyDescent="0.35">
      <c r="B683" s="7"/>
      <c r="C683" s="7"/>
      <c r="D683" s="7"/>
      <c r="E683" s="7"/>
    </row>
    <row r="684" spans="2:5" hidden="1" x14ac:dyDescent="0.35">
      <c r="B684" s="7"/>
      <c r="C684" s="7"/>
      <c r="D684" s="7"/>
      <c r="E684" s="7"/>
    </row>
    <row r="685" spans="2:5" hidden="1" x14ac:dyDescent="0.35">
      <c r="B685" s="7"/>
      <c r="C685" s="7"/>
      <c r="D685" s="7"/>
      <c r="E685" s="7"/>
    </row>
    <row r="686" spans="2:5" hidden="1" x14ac:dyDescent="0.35">
      <c r="B686" s="7"/>
      <c r="C686" s="7"/>
      <c r="D686" s="7"/>
      <c r="E686" s="7"/>
    </row>
    <row r="687" spans="2:5" hidden="1" x14ac:dyDescent="0.35">
      <c r="B687" s="7"/>
      <c r="C687" s="7"/>
      <c r="D687" s="7"/>
      <c r="E687" s="7"/>
    </row>
    <row r="688" spans="2:5" hidden="1" x14ac:dyDescent="0.35">
      <c r="B688" s="7"/>
      <c r="C688" s="7"/>
      <c r="D688" s="7"/>
      <c r="E688" s="7"/>
    </row>
    <row r="689" spans="2:5" hidden="1" x14ac:dyDescent="0.35">
      <c r="B689" s="7"/>
      <c r="C689" s="7"/>
      <c r="D689" s="7"/>
      <c r="E689" s="7"/>
    </row>
    <row r="690" spans="2:5" hidden="1" x14ac:dyDescent="0.35">
      <c r="B690" s="7"/>
      <c r="C690" s="7"/>
      <c r="D690" s="7"/>
      <c r="E690" s="7"/>
    </row>
    <row r="691" spans="2:5" hidden="1" x14ac:dyDescent="0.35">
      <c r="B691" s="7"/>
      <c r="C691" s="7"/>
      <c r="D691" s="7"/>
      <c r="E691" s="7"/>
    </row>
    <row r="692" spans="2:5" hidden="1" x14ac:dyDescent="0.35">
      <c r="B692" s="7"/>
      <c r="C692" s="7"/>
      <c r="D692" s="7"/>
      <c r="E692" s="7"/>
    </row>
    <row r="693" spans="2:5" hidden="1" x14ac:dyDescent="0.35">
      <c r="B693" s="7"/>
      <c r="C693" s="7"/>
      <c r="D693" s="7"/>
      <c r="E693" s="7"/>
    </row>
    <row r="694" spans="2:5" hidden="1" x14ac:dyDescent="0.35">
      <c r="B694" s="7"/>
      <c r="C694" s="7"/>
      <c r="D694" s="7"/>
      <c r="E694" s="7"/>
    </row>
    <row r="695" spans="2:5" hidden="1" x14ac:dyDescent="0.35">
      <c r="B695" s="7"/>
      <c r="C695" s="7"/>
      <c r="D695" s="7"/>
      <c r="E695" s="7"/>
    </row>
    <row r="696" spans="2:5" hidden="1" x14ac:dyDescent="0.35">
      <c r="B696" s="7"/>
      <c r="C696" s="7"/>
      <c r="D696" s="7"/>
      <c r="E696" s="7"/>
    </row>
    <row r="697" spans="2:5" hidden="1" x14ac:dyDescent="0.35">
      <c r="B697" s="7"/>
      <c r="C697" s="7"/>
      <c r="D697" s="7"/>
      <c r="E697" s="7"/>
    </row>
    <row r="698" spans="2:5" hidden="1" x14ac:dyDescent="0.35">
      <c r="B698" s="7"/>
      <c r="C698" s="7"/>
      <c r="D698" s="7"/>
      <c r="E698" s="7"/>
    </row>
    <row r="699" spans="2:5" hidden="1" x14ac:dyDescent="0.35">
      <c r="B699" s="7"/>
      <c r="C699" s="7"/>
      <c r="D699" s="7"/>
      <c r="E699" s="7"/>
    </row>
    <row r="700" spans="2:5" hidden="1" x14ac:dyDescent="0.35">
      <c r="B700" s="7"/>
      <c r="C700" s="7"/>
      <c r="D700" s="7"/>
      <c r="E700" s="7"/>
    </row>
    <row r="701" spans="2:5" hidden="1" x14ac:dyDescent="0.35">
      <c r="B701" s="7"/>
      <c r="C701" s="7"/>
      <c r="D701" s="7"/>
      <c r="E701" s="7"/>
    </row>
    <row r="702" spans="2:5" hidden="1" x14ac:dyDescent="0.35">
      <c r="B702" s="7"/>
      <c r="C702" s="7"/>
      <c r="D702" s="7"/>
      <c r="E702" s="7"/>
    </row>
    <row r="703" spans="2:5" hidden="1" x14ac:dyDescent="0.35">
      <c r="B703" s="7"/>
      <c r="C703" s="7"/>
      <c r="D703" s="7"/>
      <c r="E703" s="7"/>
    </row>
    <row r="704" spans="2:5" hidden="1" x14ac:dyDescent="0.35">
      <c r="B704" s="7"/>
      <c r="C704" s="7"/>
      <c r="D704" s="7"/>
      <c r="E704" s="7"/>
    </row>
    <row r="705" spans="2:5" hidden="1" x14ac:dyDescent="0.35">
      <c r="B705" s="7"/>
      <c r="C705" s="7"/>
      <c r="D705" s="7"/>
      <c r="E705" s="7"/>
    </row>
    <row r="706" spans="2:5" hidden="1" x14ac:dyDescent="0.35">
      <c r="B706" s="7"/>
      <c r="C706" s="7"/>
      <c r="D706" s="7"/>
      <c r="E706" s="7"/>
    </row>
    <row r="707" spans="2:5" hidden="1" x14ac:dyDescent="0.35">
      <c r="B707" s="7"/>
      <c r="C707" s="7"/>
      <c r="D707" s="7"/>
      <c r="E707" s="7"/>
    </row>
    <row r="708" spans="2:5" hidden="1" x14ac:dyDescent="0.35">
      <c r="B708" s="7"/>
      <c r="C708" s="7"/>
      <c r="D708" s="7"/>
      <c r="E708" s="7"/>
    </row>
    <row r="709" spans="2:5" hidden="1" x14ac:dyDescent="0.35">
      <c r="B709" s="7"/>
      <c r="C709" s="7"/>
      <c r="D709" s="7"/>
      <c r="E709" s="7"/>
    </row>
    <row r="710" spans="2:5" hidden="1" x14ac:dyDescent="0.35">
      <c r="B710" s="7"/>
      <c r="C710" s="7"/>
      <c r="D710" s="7"/>
      <c r="E710" s="7"/>
    </row>
    <row r="711" spans="2:5" hidden="1" x14ac:dyDescent="0.35">
      <c r="B711" s="7"/>
      <c r="C711" s="7"/>
      <c r="D711" s="7"/>
      <c r="E711" s="7"/>
    </row>
    <row r="712" spans="2:5" hidden="1" x14ac:dyDescent="0.35">
      <c r="B712" s="7"/>
      <c r="C712" s="7"/>
      <c r="D712" s="7"/>
      <c r="E712" s="7"/>
    </row>
    <row r="713" spans="2:5" hidden="1" x14ac:dyDescent="0.35">
      <c r="B713" s="7"/>
      <c r="C713" s="7"/>
      <c r="D713" s="7"/>
      <c r="E713" s="7"/>
    </row>
    <row r="714" spans="2:5" hidden="1" x14ac:dyDescent="0.35">
      <c r="B714" s="7"/>
      <c r="C714" s="7"/>
      <c r="D714" s="7"/>
      <c r="E714" s="7"/>
    </row>
    <row r="715" spans="2:5" hidden="1" x14ac:dyDescent="0.35">
      <c r="B715" s="7"/>
      <c r="C715" s="7"/>
      <c r="D715" s="7"/>
      <c r="E715" s="7"/>
    </row>
    <row r="716" spans="2:5" hidden="1" x14ac:dyDescent="0.35">
      <c r="B716" s="7"/>
      <c r="C716" s="7"/>
      <c r="D716" s="7"/>
      <c r="E716" s="7"/>
    </row>
    <row r="717" spans="2:5" hidden="1" x14ac:dyDescent="0.35">
      <c r="B717" s="7"/>
      <c r="C717" s="7"/>
      <c r="D717" s="7"/>
      <c r="E717" s="7"/>
    </row>
    <row r="718" spans="2:5" hidden="1" x14ac:dyDescent="0.35">
      <c r="B718" s="7"/>
      <c r="C718" s="7"/>
      <c r="D718" s="7"/>
      <c r="E718" s="7"/>
    </row>
    <row r="719" spans="2:5" hidden="1" x14ac:dyDescent="0.35">
      <c r="B719" s="7"/>
      <c r="C719" s="7"/>
      <c r="D719" s="7"/>
      <c r="E719" s="7"/>
    </row>
    <row r="720" spans="2:5" hidden="1" x14ac:dyDescent="0.35">
      <c r="B720" s="7"/>
      <c r="C720" s="7"/>
      <c r="D720" s="7"/>
      <c r="E720" s="7"/>
    </row>
    <row r="721" spans="2:5" hidden="1" x14ac:dyDescent="0.35">
      <c r="B721" s="7"/>
      <c r="C721" s="7"/>
      <c r="D721" s="7"/>
      <c r="E721" s="7"/>
    </row>
    <row r="722" spans="2:5" hidden="1" x14ac:dyDescent="0.35">
      <c r="B722" s="7"/>
      <c r="C722" s="7"/>
      <c r="D722" s="7"/>
      <c r="E722" s="7"/>
    </row>
    <row r="723" spans="2:5" hidden="1" x14ac:dyDescent="0.35">
      <c r="B723" s="7"/>
      <c r="C723" s="7"/>
      <c r="D723" s="7"/>
      <c r="E723" s="7"/>
    </row>
    <row r="724" spans="2:5" hidden="1" x14ac:dyDescent="0.35">
      <c r="B724" s="7"/>
      <c r="C724" s="7"/>
      <c r="D724" s="7"/>
      <c r="E724" s="7"/>
    </row>
    <row r="725" spans="2:5" hidden="1" x14ac:dyDescent="0.35">
      <c r="B725" s="7"/>
      <c r="C725" s="7"/>
      <c r="D725" s="7"/>
      <c r="E725" s="7"/>
    </row>
    <row r="726" spans="2:5" hidden="1" x14ac:dyDescent="0.35">
      <c r="B726" s="7"/>
      <c r="C726" s="7"/>
      <c r="D726" s="7"/>
      <c r="E726" s="7"/>
    </row>
    <row r="727" spans="2:5" hidden="1" x14ac:dyDescent="0.35">
      <c r="B727" s="7"/>
      <c r="C727" s="7"/>
      <c r="D727" s="7"/>
      <c r="E727" s="7"/>
    </row>
    <row r="728" spans="2:5" hidden="1" x14ac:dyDescent="0.35">
      <c r="B728" s="7"/>
      <c r="C728" s="7"/>
      <c r="D728" s="7"/>
      <c r="E728" s="7"/>
    </row>
    <row r="729" spans="2:5" hidden="1" x14ac:dyDescent="0.35">
      <c r="B729" s="7"/>
      <c r="C729" s="7"/>
      <c r="D729" s="7"/>
      <c r="E729" s="7"/>
    </row>
    <row r="730" spans="2:5" hidden="1" x14ac:dyDescent="0.35">
      <c r="B730" s="7"/>
      <c r="C730" s="7"/>
      <c r="D730" s="7"/>
      <c r="E730" s="7"/>
    </row>
    <row r="731" spans="2:5" hidden="1" x14ac:dyDescent="0.35">
      <c r="B731" s="7"/>
      <c r="C731" s="7"/>
      <c r="D731" s="7"/>
      <c r="E731" s="7"/>
    </row>
    <row r="732" spans="2:5" hidden="1" x14ac:dyDescent="0.35">
      <c r="B732" s="7"/>
      <c r="C732" s="7"/>
      <c r="D732" s="7"/>
      <c r="E732" s="7"/>
    </row>
    <row r="733" spans="2:5" hidden="1" x14ac:dyDescent="0.35">
      <c r="B733" s="7"/>
      <c r="C733" s="7"/>
      <c r="D733" s="7"/>
      <c r="E733" s="7"/>
    </row>
    <row r="734" spans="2:5" hidden="1" x14ac:dyDescent="0.35">
      <c r="B734" s="7"/>
      <c r="C734" s="7"/>
      <c r="D734" s="7"/>
      <c r="E734" s="7"/>
    </row>
    <row r="735" spans="2:5" hidden="1" x14ac:dyDescent="0.35">
      <c r="B735" s="7"/>
      <c r="C735" s="7"/>
      <c r="D735" s="7"/>
      <c r="E735" s="7"/>
    </row>
    <row r="736" spans="2:5" hidden="1" x14ac:dyDescent="0.35">
      <c r="B736" s="7"/>
      <c r="C736" s="7"/>
      <c r="D736" s="7"/>
      <c r="E736" s="7"/>
    </row>
    <row r="737" spans="2:5" hidden="1" x14ac:dyDescent="0.35">
      <c r="B737" s="7"/>
      <c r="C737" s="7"/>
      <c r="D737" s="7"/>
      <c r="E737" s="7"/>
    </row>
    <row r="738" spans="2:5" hidden="1" x14ac:dyDescent="0.35">
      <c r="B738" s="7"/>
      <c r="C738" s="7"/>
      <c r="D738" s="7"/>
      <c r="E738" s="7"/>
    </row>
    <row r="739" spans="2:5" hidden="1" x14ac:dyDescent="0.35">
      <c r="B739" s="7"/>
      <c r="C739" s="7"/>
      <c r="D739" s="7"/>
      <c r="E739" s="7"/>
    </row>
    <row r="740" spans="2:5" hidden="1" x14ac:dyDescent="0.35">
      <c r="B740" s="7"/>
      <c r="C740" s="7"/>
      <c r="D740" s="7"/>
      <c r="E740" s="7"/>
    </row>
    <row r="741" spans="2:5" hidden="1" x14ac:dyDescent="0.35">
      <c r="B741" s="7"/>
      <c r="C741" s="7"/>
      <c r="D741" s="7"/>
      <c r="E741" s="7"/>
    </row>
    <row r="742" spans="2:5" hidden="1" x14ac:dyDescent="0.35">
      <c r="B742" s="7"/>
      <c r="C742" s="7"/>
      <c r="D742" s="7"/>
      <c r="E742" s="7"/>
    </row>
    <row r="743" spans="2:5" hidden="1" x14ac:dyDescent="0.35">
      <c r="B743" s="7"/>
      <c r="C743" s="7"/>
      <c r="D743" s="7"/>
      <c r="E743" s="7"/>
    </row>
    <row r="744" spans="2:5" hidden="1" x14ac:dyDescent="0.35">
      <c r="B744" s="7"/>
      <c r="C744" s="7"/>
      <c r="D744" s="7"/>
      <c r="E744" s="7"/>
    </row>
    <row r="745" spans="2:5" hidden="1" x14ac:dyDescent="0.35">
      <c r="B745" s="7"/>
      <c r="C745" s="7"/>
      <c r="D745" s="7"/>
      <c r="E745" s="7"/>
    </row>
    <row r="746" spans="2:5" hidden="1" x14ac:dyDescent="0.35">
      <c r="B746" s="7"/>
      <c r="C746" s="7"/>
      <c r="D746" s="7"/>
      <c r="E746" s="7"/>
    </row>
    <row r="747" spans="2:5" hidden="1" x14ac:dyDescent="0.35">
      <c r="B747" s="7"/>
      <c r="C747" s="7"/>
      <c r="D747" s="7"/>
      <c r="E747" s="7"/>
    </row>
    <row r="748" spans="2:5" hidden="1" x14ac:dyDescent="0.35">
      <c r="B748" s="7"/>
      <c r="C748" s="7"/>
      <c r="D748" s="7"/>
      <c r="E748" s="7"/>
    </row>
    <row r="749" spans="2:5" hidden="1" x14ac:dyDescent="0.35">
      <c r="B749" s="7"/>
      <c r="C749" s="7"/>
      <c r="D749" s="7"/>
      <c r="E749" s="7"/>
    </row>
    <row r="750" spans="2:5" hidden="1" x14ac:dyDescent="0.35">
      <c r="B750" s="7"/>
      <c r="C750" s="7"/>
      <c r="D750" s="7"/>
      <c r="E750" s="7"/>
    </row>
    <row r="751" spans="2:5" hidden="1" x14ac:dyDescent="0.35">
      <c r="B751" s="7"/>
      <c r="C751" s="7"/>
      <c r="D751" s="7"/>
      <c r="E751" s="7"/>
    </row>
    <row r="752" spans="2:5" hidden="1" x14ac:dyDescent="0.35">
      <c r="B752" s="7"/>
      <c r="C752" s="7"/>
      <c r="D752" s="7"/>
      <c r="E752" s="7"/>
    </row>
    <row r="753" spans="2:5" hidden="1" x14ac:dyDescent="0.35">
      <c r="B753" s="7"/>
      <c r="C753" s="7"/>
      <c r="D753" s="7"/>
      <c r="E753" s="7"/>
    </row>
    <row r="754" spans="2:5" hidden="1" x14ac:dyDescent="0.35">
      <c r="B754" s="7"/>
      <c r="C754" s="7"/>
      <c r="D754" s="7"/>
      <c r="E754" s="7"/>
    </row>
    <row r="755" spans="2:5" hidden="1" x14ac:dyDescent="0.35">
      <c r="B755" s="7"/>
      <c r="C755" s="7"/>
      <c r="D755" s="7"/>
      <c r="E755" s="7"/>
    </row>
    <row r="756" spans="2:5" hidden="1" x14ac:dyDescent="0.35">
      <c r="B756" s="7"/>
      <c r="C756" s="7"/>
      <c r="D756" s="7"/>
      <c r="E756" s="7"/>
    </row>
    <row r="757" spans="2:5" hidden="1" x14ac:dyDescent="0.35">
      <c r="B757" s="7"/>
      <c r="C757" s="7"/>
      <c r="D757" s="7"/>
      <c r="E757" s="7"/>
    </row>
    <row r="758" spans="2:5" hidden="1" x14ac:dyDescent="0.35">
      <c r="B758" s="7"/>
      <c r="C758" s="7"/>
      <c r="D758" s="7"/>
      <c r="E758" s="7"/>
    </row>
    <row r="759" spans="2:5" hidden="1" x14ac:dyDescent="0.35">
      <c r="B759" s="7"/>
      <c r="C759" s="7"/>
      <c r="D759" s="7"/>
      <c r="E759" s="7"/>
    </row>
    <row r="760" spans="2:5" hidden="1" x14ac:dyDescent="0.35">
      <c r="B760" s="7"/>
      <c r="C760" s="7"/>
      <c r="D760" s="7"/>
      <c r="E760" s="7"/>
    </row>
    <row r="761" spans="2:5" hidden="1" x14ac:dyDescent="0.35">
      <c r="B761" s="7"/>
      <c r="C761" s="7"/>
      <c r="D761" s="7"/>
      <c r="E761" s="7"/>
    </row>
    <row r="762" spans="2:5" hidden="1" x14ac:dyDescent="0.35">
      <c r="B762" s="7"/>
      <c r="C762" s="7"/>
      <c r="D762" s="7"/>
      <c r="E762" s="7"/>
    </row>
    <row r="763" spans="2:5" hidden="1" x14ac:dyDescent="0.35">
      <c r="B763" s="7"/>
      <c r="C763" s="7"/>
      <c r="D763" s="7"/>
      <c r="E763" s="7"/>
    </row>
    <row r="764" spans="2:5" hidden="1" x14ac:dyDescent="0.35">
      <c r="B764" s="7"/>
      <c r="C764" s="7"/>
      <c r="D764" s="7"/>
      <c r="E764" s="7"/>
    </row>
    <row r="765" spans="2:5" hidden="1" x14ac:dyDescent="0.35">
      <c r="B765" s="7"/>
      <c r="C765" s="7"/>
      <c r="D765" s="7"/>
      <c r="E765" s="7"/>
    </row>
    <row r="766" spans="2:5" hidden="1" x14ac:dyDescent="0.35">
      <c r="B766" s="7"/>
      <c r="C766" s="7"/>
      <c r="D766" s="7"/>
      <c r="E766" s="7"/>
    </row>
    <row r="767" spans="2:5" hidden="1" x14ac:dyDescent="0.35">
      <c r="B767" s="7"/>
      <c r="C767" s="7"/>
      <c r="D767" s="7"/>
      <c r="E767" s="7"/>
    </row>
    <row r="768" spans="2:5" hidden="1" x14ac:dyDescent="0.35">
      <c r="B768" s="7"/>
      <c r="C768" s="7"/>
      <c r="D768" s="7"/>
      <c r="E768" s="7"/>
    </row>
    <row r="769" spans="2:5" hidden="1" x14ac:dyDescent="0.35">
      <c r="B769" s="7"/>
      <c r="C769" s="7"/>
      <c r="D769" s="7"/>
      <c r="E769" s="7"/>
    </row>
    <row r="770" spans="2:5" hidden="1" x14ac:dyDescent="0.35">
      <c r="B770" s="7"/>
      <c r="C770" s="7"/>
      <c r="D770" s="7"/>
      <c r="E770" s="7"/>
    </row>
    <row r="771" spans="2:5" hidden="1" x14ac:dyDescent="0.35">
      <c r="B771" s="7"/>
      <c r="C771" s="7"/>
      <c r="D771" s="7"/>
      <c r="E771" s="7"/>
    </row>
    <row r="772" spans="2:5" hidden="1" x14ac:dyDescent="0.35">
      <c r="B772" s="7"/>
      <c r="C772" s="7"/>
      <c r="D772" s="7"/>
      <c r="E772" s="7"/>
    </row>
    <row r="773" spans="2:5" hidden="1" x14ac:dyDescent="0.35">
      <c r="B773" s="7"/>
      <c r="C773" s="7"/>
      <c r="D773" s="7"/>
      <c r="E773" s="7"/>
    </row>
    <row r="774" spans="2:5" hidden="1" x14ac:dyDescent="0.35">
      <c r="B774" s="7"/>
      <c r="C774" s="7"/>
      <c r="D774" s="7"/>
      <c r="E774" s="7"/>
    </row>
    <row r="775" spans="2:5" hidden="1" x14ac:dyDescent="0.35">
      <c r="B775" s="7"/>
      <c r="C775" s="7"/>
      <c r="D775" s="7"/>
      <c r="E775" s="7"/>
    </row>
    <row r="776" spans="2:5" hidden="1" x14ac:dyDescent="0.35">
      <c r="B776" s="7"/>
      <c r="C776" s="7"/>
      <c r="D776" s="7"/>
      <c r="E776" s="7"/>
    </row>
    <row r="777" spans="2:5" hidden="1" x14ac:dyDescent="0.35">
      <c r="B777" s="7"/>
      <c r="C777" s="7"/>
      <c r="D777" s="7"/>
      <c r="E777" s="7"/>
    </row>
    <row r="778" spans="2:5" hidden="1" x14ac:dyDescent="0.35">
      <c r="B778" s="7"/>
      <c r="C778" s="7"/>
      <c r="D778" s="7"/>
      <c r="E778" s="7"/>
    </row>
    <row r="779" spans="2:5" hidden="1" x14ac:dyDescent="0.35">
      <c r="B779" s="7"/>
      <c r="C779" s="7"/>
      <c r="D779" s="7"/>
      <c r="E779" s="7"/>
    </row>
    <row r="780" spans="2:5" hidden="1" x14ac:dyDescent="0.35">
      <c r="B780" s="7"/>
      <c r="C780" s="7"/>
      <c r="D780" s="7"/>
      <c r="E780" s="7"/>
    </row>
    <row r="781" spans="2:5" hidden="1" x14ac:dyDescent="0.35">
      <c r="B781" s="7"/>
      <c r="C781" s="7"/>
      <c r="D781" s="7"/>
      <c r="E781" s="7"/>
    </row>
    <row r="782" spans="2:5" hidden="1" x14ac:dyDescent="0.35">
      <c r="B782" s="7"/>
      <c r="C782" s="7"/>
      <c r="D782" s="7"/>
      <c r="E782" s="7"/>
    </row>
    <row r="783" spans="2:5" hidden="1" x14ac:dyDescent="0.35">
      <c r="B783" s="7"/>
      <c r="C783" s="7"/>
      <c r="D783" s="7"/>
      <c r="E783" s="7"/>
    </row>
    <row r="784" spans="2:5" hidden="1" x14ac:dyDescent="0.35">
      <c r="B784" s="7"/>
      <c r="C784" s="7"/>
      <c r="D784" s="7"/>
      <c r="E784" s="7"/>
    </row>
    <row r="785" spans="2:5" hidden="1" x14ac:dyDescent="0.35">
      <c r="B785" s="7"/>
      <c r="C785" s="7"/>
      <c r="D785" s="7"/>
      <c r="E785" s="7"/>
    </row>
    <row r="786" spans="2:5" hidden="1" x14ac:dyDescent="0.35">
      <c r="B786" s="7"/>
      <c r="C786" s="7"/>
      <c r="D786" s="7"/>
      <c r="E786" s="7"/>
    </row>
    <row r="787" spans="2:5" hidden="1" x14ac:dyDescent="0.35">
      <c r="B787" s="7"/>
      <c r="C787" s="7"/>
      <c r="D787" s="7"/>
      <c r="E787" s="7"/>
    </row>
    <row r="788" spans="2:5" hidden="1" x14ac:dyDescent="0.35">
      <c r="B788" s="7"/>
      <c r="C788" s="7"/>
      <c r="D788" s="7"/>
      <c r="E788" s="7"/>
    </row>
    <row r="789" spans="2:5" hidden="1" x14ac:dyDescent="0.35">
      <c r="B789" s="7"/>
      <c r="C789" s="7"/>
      <c r="D789" s="7"/>
      <c r="E789" s="7"/>
    </row>
    <row r="790" spans="2:5" hidden="1" x14ac:dyDescent="0.35">
      <c r="B790" s="7"/>
      <c r="C790" s="7"/>
      <c r="D790" s="7"/>
      <c r="E790" s="7"/>
    </row>
    <row r="791" spans="2:5" hidden="1" x14ac:dyDescent="0.35">
      <c r="B791" s="7"/>
      <c r="C791" s="7"/>
      <c r="D791" s="7"/>
      <c r="E791" s="7"/>
    </row>
    <row r="792" spans="2:5" hidden="1" x14ac:dyDescent="0.35">
      <c r="B792" s="7"/>
      <c r="C792" s="7"/>
      <c r="D792" s="7"/>
      <c r="E792" s="7"/>
    </row>
    <row r="793" spans="2:5" hidden="1" x14ac:dyDescent="0.35">
      <c r="B793" s="7"/>
      <c r="C793" s="7"/>
      <c r="D793" s="7"/>
      <c r="E793" s="7"/>
    </row>
    <row r="794" spans="2:5" hidden="1" x14ac:dyDescent="0.35">
      <c r="B794" s="7"/>
      <c r="C794" s="7"/>
      <c r="D794" s="7"/>
      <c r="E794" s="7"/>
    </row>
    <row r="795" spans="2:5" hidden="1" x14ac:dyDescent="0.35">
      <c r="B795" s="7"/>
      <c r="C795" s="7"/>
      <c r="D795" s="7"/>
      <c r="E795" s="7"/>
    </row>
    <row r="796" spans="2:5" hidden="1" x14ac:dyDescent="0.35">
      <c r="B796" s="7"/>
      <c r="C796" s="7"/>
      <c r="D796" s="7"/>
      <c r="E796" s="7"/>
    </row>
    <row r="797" spans="2:5" hidden="1" x14ac:dyDescent="0.35">
      <c r="B797" s="7"/>
      <c r="C797" s="7"/>
      <c r="D797" s="7"/>
      <c r="E797" s="7"/>
    </row>
    <row r="798" spans="2:5" hidden="1" x14ac:dyDescent="0.35">
      <c r="B798" s="7"/>
      <c r="C798" s="7"/>
      <c r="D798" s="7"/>
      <c r="E798" s="7"/>
    </row>
    <row r="799" spans="2:5" hidden="1" x14ac:dyDescent="0.35">
      <c r="B799" s="7"/>
      <c r="C799" s="7"/>
      <c r="D799" s="7"/>
      <c r="E799" s="7"/>
    </row>
    <row r="800" spans="2:5" hidden="1" x14ac:dyDescent="0.35">
      <c r="B800" s="7"/>
      <c r="C800" s="7"/>
      <c r="D800" s="7"/>
      <c r="E800" s="7"/>
    </row>
    <row r="801" spans="2:5" hidden="1" x14ac:dyDescent="0.35">
      <c r="B801" s="7"/>
      <c r="C801" s="7"/>
      <c r="D801" s="7"/>
      <c r="E801" s="7"/>
    </row>
    <row r="802" spans="2:5" hidden="1" x14ac:dyDescent="0.35">
      <c r="B802" s="7"/>
      <c r="C802" s="7"/>
      <c r="D802" s="7"/>
      <c r="E802" s="7"/>
    </row>
    <row r="803" spans="2:5" hidden="1" x14ac:dyDescent="0.35">
      <c r="B803" s="7"/>
      <c r="C803" s="7"/>
      <c r="D803" s="7"/>
      <c r="E803" s="7"/>
    </row>
    <row r="804" spans="2:5" hidden="1" x14ac:dyDescent="0.35">
      <c r="B804" s="7"/>
      <c r="C804" s="7"/>
      <c r="D804" s="7"/>
      <c r="E804" s="7"/>
    </row>
    <row r="805" spans="2:5" hidden="1" x14ac:dyDescent="0.35">
      <c r="B805" s="7"/>
      <c r="C805" s="7"/>
      <c r="D805" s="7"/>
      <c r="E805" s="7"/>
    </row>
    <row r="806" spans="2:5" hidden="1" x14ac:dyDescent="0.35">
      <c r="B806" s="7"/>
      <c r="C806" s="7"/>
      <c r="D806" s="7"/>
      <c r="E806" s="7"/>
    </row>
    <row r="807" spans="2:5" hidden="1" x14ac:dyDescent="0.35">
      <c r="B807" s="7"/>
      <c r="C807" s="7"/>
      <c r="D807" s="7"/>
      <c r="E807" s="7"/>
    </row>
    <row r="808" spans="2:5" hidden="1" x14ac:dyDescent="0.35">
      <c r="B808" s="7"/>
      <c r="C808" s="7"/>
      <c r="D808" s="7"/>
      <c r="E808" s="7"/>
    </row>
    <row r="809" spans="2:5" hidden="1" x14ac:dyDescent="0.35">
      <c r="B809" s="7"/>
      <c r="C809" s="7"/>
      <c r="D809" s="7"/>
      <c r="E809" s="7"/>
    </row>
    <row r="810" spans="2:5" hidden="1" x14ac:dyDescent="0.35">
      <c r="B810" s="7"/>
      <c r="C810" s="7"/>
      <c r="D810" s="7"/>
      <c r="E810" s="7"/>
    </row>
    <row r="811" spans="2:5" hidden="1" x14ac:dyDescent="0.35">
      <c r="B811" s="7"/>
      <c r="C811" s="7"/>
      <c r="D811" s="7"/>
      <c r="E811" s="7"/>
    </row>
    <row r="812" spans="2:5" hidden="1" x14ac:dyDescent="0.35">
      <c r="B812" s="7"/>
      <c r="C812" s="7"/>
      <c r="D812" s="7"/>
      <c r="E812" s="7"/>
    </row>
    <row r="813" spans="2:5" hidden="1" x14ac:dyDescent="0.35">
      <c r="B813" s="7"/>
      <c r="C813" s="7"/>
      <c r="D813" s="7"/>
      <c r="E813" s="7"/>
    </row>
    <row r="814" spans="2:5" hidden="1" x14ac:dyDescent="0.35">
      <c r="B814" s="7"/>
      <c r="C814" s="7"/>
      <c r="D814" s="7"/>
      <c r="E814" s="7"/>
    </row>
    <row r="815" spans="2:5" hidden="1" x14ac:dyDescent="0.35">
      <c r="B815" s="7"/>
      <c r="C815" s="7"/>
      <c r="D815" s="7"/>
      <c r="E815" s="7"/>
    </row>
    <row r="816" spans="2:5" hidden="1" x14ac:dyDescent="0.35">
      <c r="B816" s="7"/>
      <c r="C816" s="7"/>
      <c r="D816" s="7"/>
      <c r="E816" s="7"/>
    </row>
    <row r="817" spans="2:5" hidden="1" x14ac:dyDescent="0.35">
      <c r="B817" s="7"/>
      <c r="C817" s="7"/>
      <c r="D817" s="7"/>
      <c r="E817" s="7"/>
    </row>
    <row r="818" spans="2:5" hidden="1" x14ac:dyDescent="0.35">
      <c r="B818" s="7"/>
      <c r="C818" s="7"/>
      <c r="D818" s="7"/>
      <c r="E818" s="7"/>
    </row>
    <row r="819" spans="2:5" hidden="1" x14ac:dyDescent="0.35">
      <c r="B819" s="7"/>
      <c r="C819" s="7"/>
      <c r="D819" s="7"/>
      <c r="E819" s="7"/>
    </row>
    <row r="820" spans="2:5" hidden="1" x14ac:dyDescent="0.35">
      <c r="B820" s="7"/>
      <c r="C820" s="7"/>
      <c r="D820" s="7"/>
      <c r="E820" s="7"/>
    </row>
    <row r="821" spans="2:5" hidden="1" x14ac:dyDescent="0.35">
      <c r="B821" s="7"/>
      <c r="C821" s="7"/>
      <c r="D821" s="7"/>
      <c r="E821" s="7"/>
    </row>
    <row r="822" spans="2:5" hidden="1" x14ac:dyDescent="0.35">
      <c r="B822" s="7"/>
      <c r="C822" s="7"/>
      <c r="D822" s="7"/>
      <c r="E822" s="7"/>
    </row>
    <row r="823" spans="2:5" hidden="1" x14ac:dyDescent="0.35">
      <c r="B823" s="7"/>
      <c r="C823" s="7"/>
      <c r="D823" s="7"/>
      <c r="E823" s="7"/>
    </row>
    <row r="824" spans="2:5" hidden="1" x14ac:dyDescent="0.35">
      <c r="B824" s="7"/>
      <c r="C824" s="7"/>
      <c r="D824" s="7"/>
      <c r="E824" s="7"/>
    </row>
    <row r="825" spans="2:5" hidden="1" x14ac:dyDescent="0.35">
      <c r="B825" s="7"/>
      <c r="C825" s="7"/>
      <c r="D825" s="7"/>
      <c r="E825" s="7"/>
    </row>
    <row r="826" spans="2:5" hidden="1" x14ac:dyDescent="0.35">
      <c r="B826" s="7"/>
      <c r="C826" s="7"/>
      <c r="D826" s="7"/>
      <c r="E826" s="7"/>
    </row>
    <row r="827" spans="2:5" hidden="1" x14ac:dyDescent="0.35">
      <c r="B827" s="7"/>
      <c r="C827" s="7"/>
      <c r="D827" s="7"/>
      <c r="E827" s="7"/>
    </row>
    <row r="828" spans="2:5" hidden="1" x14ac:dyDescent="0.35">
      <c r="B828" s="7"/>
      <c r="C828" s="7"/>
      <c r="D828" s="7"/>
      <c r="E828" s="7"/>
    </row>
    <row r="829" spans="2:5" hidden="1" x14ac:dyDescent="0.35">
      <c r="B829" s="7"/>
      <c r="C829" s="7"/>
      <c r="D829" s="7"/>
      <c r="E829" s="7"/>
    </row>
    <row r="830" spans="2:5" hidden="1" x14ac:dyDescent="0.35">
      <c r="B830" s="7"/>
      <c r="C830" s="7"/>
      <c r="D830" s="7"/>
      <c r="E830" s="7"/>
    </row>
    <row r="831" spans="2:5" hidden="1" x14ac:dyDescent="0.35">
      <c r="B831" s="7"/>
      <c r="C831" s="7"/>
      <c r="D831" s="7"/>
      <c r="E831" s="7"/>
    </row>
    <row r="832" spans="2:5" hidden="1" x14ac:dyDescent="0.35">
      <c r="B832" s="7"/>
      <c r="C832" s="7"/>
      <c r="D832" s="7"/>
      <c r="E832" s="7"/>
    </row>
    <row r="833" spans="2:5" hidden="1" x14ac:dyDescent="0.35">
      <c r="B833" s="7"/>
      <c r="C833" s="7"/>
      <c r="D833" s="7"/>
      <c r="E833" s="7"/>
    </row>
    <row r="834" spans="2:5" hidden="1" x14ac:dyDescent="0.35">
      <c r="B834" s="7"/>
      <c r="C834" s="7"/>
      <c r="D834" s="7"/>
      <c r="E834" s="7"/>
    </row>
    <row r="835" spans="2:5" hidden="1" x14ac:dyDescent="0.35">
      <c r="B835" s="7"/>
      <c r="C835" s="7"/>
      <c r="D835" s="7"/>
      <c r="E835" s="7"/>
    </row>
    <row r="836" spans="2:5" hidden="1" x14ac:dyDescent="0.35">
      <c r="B836" s="7"/>
      <c r="C836" s="7"/>
      <c r="D836" s="7"/>
      <c r="E836" s="7"/>
    </row>
    <row r="837" spans="2:5" hidden="1" x14ac:dyDescent="0.35">
      <c r="B837" s="7"/>
      <c r="C837" s="7"/>
      <c r="D837" s="7"/>
      <c r="E837" s="7"/>
    </row>
    <row r="838" spans="2:5" hidden="1" x14ac:dyDescent="0.35">
      <c r="B838" s="7"/>
      <c r="C838" s="7"/>
      <c r="D838" s="7"/>
      <c r="E838" s="7"/>
    </row>
    <row r="839" spans="2:5" hidden="1" x14ac:dyDescent="0.35">
      <c r="B839" s="7"/>
      <c r="C839" s="7"/>
      <c r="D839" s="7"/>
      <c r="E839" s="7"/>
    </row>
    <row r="840" spans="2:5" hidden="1" x14ac:dyDescent="0.35">
      <c r="B840" s="7"/>
      <c r="C840" s="7"/>
      <c r="D840" s="7"/>
      <c r="E840" s="7"/>
    </row>
    <row r="841" spans="2:5" hidden="1" x14ac:dyDescent="0.35">
      <c r="B841" s="7"/>
      <c r="C841" s="7"/>
      <c r="D841" s="7"/>
      <c r="E841" s="7"/>
    </row>
    <row r="842" spans="2:5" hidden="1" x14ac:dyDescent="0.35">
      <c r="B842" s="7"/>
      <c r="C842" s="7"/>
      <c r="D842" s="7"/>
      <c r="E842" s="7"/>
    </row>
    <row r="843" spans="2:5" hidden="1" x14ac:dyDescent="0.35">
      <c r="B843" s="7"/>
      <c r="C843" s="7"/>
      <c r="D843" s="7"/>
      <c r="E843" s="7"/>
    </row>
    <row r="844" spans="2:5" hidden="1" x14ac:dyDescent="0.35">
      <c r="B844" s="7"/>
      <c r="C844" s="7"/>
      <c r="D844" s="7"/>
      <c r="E844" s="7"/>
    </row>
    <row r="845" spans="2:5" hidden="1" x14ac:dyDescent="0.35">
      <c r="B845" s="7"/>
      <c r="C845" s="7"/>
      <c r="D845" s="7"/>
      <c r="E845" s="7"/>
    </row>
    <row r="846" spans="2:5" hidden="1" x14ac:dyDescent="0.35">
      <c r="B846" s="7"/>
      <c r="C846" s="7"/>
      <c r="D846" s="7"/>
      <c r="E846" s="7"/>
    </row>
    <row r="847" spans="2:5" hidden="1" x14ac:dyDescent="0.35">
      <c r="B847" s="7"/>
      <c r="C847" s="7"/>
      <c r="D847" s="7"/>
      <c r="E847" s="7"/>
    </row>
    <row r="848" spans="2:5" hidden="1" x14ac:dyDescent="0.35">
      <c r="B848" s="7"/>
      <c r="C848" s="7"/>
      <c r="D848" s="7"/>
      <c r="E848" s="7"/>
    </row>
    <row r="849" spans="2:5" hidden="1" x14ac:dyDescent="0.35">
      <c r="B849" s="7"/>
      <c r="C849" s="7"/>
      <c r="D849" s="7"/>
      <c r="E849" s="7"/>
    </row>
    <row r="850" spans="2:5" hidden="1" x14ac:dyDescent="0.35">
      <c r="B850" s="7"/>
      <c r="C850" s="7"/>
      <c r="D850" s="7"/>
      <c r="E850" s="7"/>
    </row>
    <row r="851" spans="2:5" hidden="1" x14ac:dyDescent="0.35">
      <c r="B851" s="7"/>
      <c r="C851" s="7"/>
      <c r="D851" s="7"/>
      <c r="E851" s="7"/>
    </row>
    <row r="852" spans="2:5" hidden="1" x14ac:dyDescent="0.35">
      <c r="B852" s="7"/>
      <c r="C852" s="7"/>
      <c r="D852" s="7"/>
      <c r="E852" s="7"/>
    </row>
    <row r="853" spans="2:5" hidden="1" x14ac:dyDescent="0.35">
      <c r="B853" s="7"/>
      <c r="C853" s="7"/>
      <c r="D853" s="7"/>
      <c r="E853" s="7"/>
    </row>
    <row r="854" spans="2:5" hidden="1" x14ac:dyDescent="0.35">
      <c r="B854" s="7"/>
      <c r="C854" s="7"/>
      <c r="D854" s="7"/>
      <c r="E854" s="7"/>
    </row>
    <row r="855" spans="2:5" hidden="1" x14ac:dyDescent="0.35">
      <c r="B855" s="7"/>
      <c r="C855" s="7"/>
      <c r="D855" s="7"/>
      <c r="E855" s="7"/>
    </row>
    <row r="856" spans="2:5" hidden="1" x14ac:dyDescent="0.35">
      <c r="B856" s="7"/>
      <c r="C856" s="7"/>
      <c r="D856" s="7"/>
      <c r="E856" s="7"/>
    </row>
    <row r="857" spans="2:5" hidden="1" x14ac:dyDescent="0.35">
      <c r="B857" s="7"/>
      <c r="C857" s="7"/>
      <c r="D857" s="7"/>
      <c r="E857" s="7"/>
    </row>
    <row r="858" spans="2:5" hidden="1" x14ac:dyDescent="0.35">
      <c r="B858" s="7"/>
      <c r="C858" s="7"/>
      <c r="D858" s="7"/>
      <c r="E858" s="7"/>
    </row>
    <row r="859" spans="2:5" hidden="1" x14ac:dyDescent="0.35">
      <c r="B859" s="7"/>
      <c r="C859" s="7"/>
      <c r="D859" s="7"/>
      <c r="E859" s="7"/>
    </row>
    <row r="860" spans="2:5" hidden="1" x14ac:dyDescent="0.35">
      <c r="B860" s="7"/>
      <c r="C860" s="7"/>
      <c r="D860" s="7"/>
      <c r="E860" s="7"/>
    </row>
    <row r="861" spans="2:5" hidden="1" x14ac:dyDescent="0.35">
      <c r="B861" s="7"/>
      <c r="C861" s="7"/>
      <c r="D861" s="7"/>
      <c r="E861" s="7"/>
    </row>
    <row r="862" spans="2:5" hidden="1" x14ac:dyDescent="0.35">
      <c r="B862" s="7"/>
      <c r="C862" s="7"/>
      <c r="D862" s="7"/>
      <c r="E862" s="7"/>
    </row>
    <row r="863" spans="2:5" hidden="1" x14ac:dyDescent="0.35">
      <c r="B863" s="7"/>
      <c r="C863" s="7"/>
      <c r="D863" s="7"/>
      <c r="E863" s="7"/>
    </row>
    <row r="864" spans="2:5" hidden="1" x14ac:dyDescent="0.35">
      <c r="B864" s="7"/>
      <c r="C864" s="7"/>
      <c r="D864" s="7"/>
      <c r="E864" s="7"/>
    </row>
    <row r="865" spans="2:5" hidden="1" x14ac:dyDescent="0.35">
      <c r="B865" s="7"/>
      <c r="C865" s="7"/>
      <c r="D865" s="7"/>
      <c r="E865" s="7"/>
    </row>
    <row r="866" spans="2:5" hidden="1" x14ac:dyDescent="0.35">
      <c r="B866" s="7"/>
      <c r="C866" s="7"/>
      <c r="D866" s="7"/>
      <c r="E866" s="7"/>
    </row>
    <row r="867" spans="2:5" hidden="1" x14ac:dyDescent="0.35">
      <c r="B867" s="7"/>
      <c r="C867" s="7"/>
      <c r="D867" s="7"/>
      <c r="E867" s="7"/>
    </row>
    <row r="868" spans="2:5" hidden="1" x14ac:dyDescent="0.35">
      <c r="B868" s="7"/>
      <c r="C868" s="7"/>
      <c r="D868" s="7"/>
      <c r="E868" s="7"/>
    </row>
    <row r="869" spans="2:5" hidden="1" x14ac:dyDescent="0.35">
      <c r="B869" s="7"/>
      <c r="C869" s="7"/>
      <c r="D869" s="7"/>
      <c r="E869" s="7"/>
    </row>
    <row r="870" spans="2:5" hidden="1" x14ac:dyDescent="0.35">
      <c r="B870" s="7"/>
      <c r="C870" s="7"/>
      <c r="D870" s="7"/>
      <c r="E870" s="7"/>
    </row>
    <row r="871" spans="2:5" hidden="1" x14ac:dyDescent="0.35">
      <c r="B871" s="7"/>
      <c r="C871" s="7"/>
      <c r="D871" s="7"/>
      <c r="E871" s="7"/>
    </row>
    <row r="872" spans="2:5" hidden="1" x14ac:dyDescent="0.35">
      <c r="B872" s="7"/>
      <c r="C872" s="7"/>
      <c r="D872" s="7"/>
      <c r="E872" s="7"/>
    </row>
    <row r="873" spans="2:5" hidden="1" x14ac:dyDescent="0.35">
      <c r="B873" s="7"/>
      <c r="C873" s="7"/>
      <c r="D873" s="7"/>
      <c r="E873" s="7"/>
    </row>
    <row r="874" spans="2:5" hidden="1" x14ac:dyDescent="0.35">
      <c r="B874" s="7"/>
      <c r="C874" s="7"/>
      <c r="D874" s="7"/>
      <c r="E874" s="7"/>
    </row>
    <row r="875" spans="2:5" hidden="1" x14ac:dyDescent="0.35">
      <c r="B875" s="7"/>
      <c r="C875" s="7"/>
      <c r="D875" s="7"/>
      <c r="E875" s="7"/>
    </row>
    <row r="876" spans="2:5" hidden="1" x14ac:dyDescent="0.35">
      <c r="B876" s="7"/>
      <c r="C876" s="7"/>
      <c r="D876" s="7"/>
      <c r="E876" s="7"/>
    </row>
    <row r="877" spans="2:5" hidden="1" x14ac:dyDescent="0.35">
      <c r="B877" s="7"/>
      <c r="C877" s="7"/>
      <c r="D877" s="7"/>
      <c r="E877" s="7"/>
    </row>
    <row r="878" spans="2:5" hidden="1" x14ac:dyDescent="0.35">
      <c r="B878" s="7"/>
      <c r="C878" s="7"/>
      <c r="D878" s="7"/>
      <c r="E878" s="7"/>
    </row>
    <row r="879" spans="2:5" hidden="1" x14ac:dyDescent="0.35">
      <c r="B879" s="7"/>
      <c r="C879" s="7"/>
      <c r="D879" s="7"/>
      <c r="E879" s="7"/>
    </row>
    <row r="880" spans="2:5" hidden="1" x14ac:dyDescent="0.35">
      <c r="B880" s="7"/>
      <c r="C880" s="7"/>
      <c r="D880" s="7"/>
      <c r="E880" s="7"/>
    </row>
    <row r="881" spans="2:5" hidden="1" x14ac:dyDescent="0.35">
      <c r="B881" s="7"/>
      <c r="C881" s="7"/>
      <c r="D881" s="7"/>
      <c r="E881" s="7"/>
    </row>
    <row r="882" spans="2:5" hidden="1" x14ac:dyDescent="0.35">
      <c r="B882" s="7"/>
      <c r="C882" s="7"/>
      <c r="D882" s="7"/>
      <c r="E882" s="7"/>
    </row>
    <row r="883" spans="2:5" hidden="1" x14ac:dyDescent="0.35">
      <c r="B883" s="7"/>
      <c r="C883" s="7"/>
      <c r="D883" s="7"/>
      <c r="E883" s="7"/>
    </row>
    <row r="884" spans="2:5" hidden="1" x14ac:dyDescent="0.35">
      <c r="B884" s="7"/>
      <c r="C884" s="7"/>
      <c r="D884" s="7"/>
      <c r="E884" s="7"/>
    </row>
    <row r="885" spans="2:5" hidden="1" x14ac:dyDescent="0.35">
      <c r="B885" s="7"/>
      <c r="C885" s="7"/>
      <c r="D885" s="7"/>
      <c r="E885" s="7"/>
    </row>
    <row r="886" spans="2:5" hidden="1" x14ac:dyDescent="0.35">
      <c r="B886" s="7"/>
      <c r="C886" s="7"/>
      <c r="D886" s="7"/>
      <c r="E886" s="7"/>
    </row>
    <row r="887" spans="2:5" hidden="1" x14ac:dyDescent="0.35">
      <c r="B887" s="7"/>
      <c r="C887" s="7"/>
      <c r="D887" s="7"/>
      <c r="E887" s="7"/>
    </row>
    <row r="888" spans="2:5" hidden="1" x14ac:dyDescent="0.35">
      <c r="B888" s="7"/>
      <c r="C888" s="7"/>
      <c r="D888" s="7"/>
      <c r="E888" s="7"/>
    </row>
    <row r="889" spans="2:5" hidden="1" x14ac:dyDescent="0.35">
      <c r="B889" s="7"/>
      <c r="C889" s="7"/>
      <c r="D889" s="7"/>
      <c r="E889" s="7"/>
    </row>
    <row r="890" spans="2:5" hidden="1" x14ac:dyDescent="0.35">
      <c r="B890" s="7"/>
      <c r="C890" s="7"/>
      <c r="D890" s="7"/>
      <c r="E890" s="7"/>
    </row>
    <row r="891" spans="2:5" hidden="1" x14ac:dyDescent="0.35">
      <c r="B891" s="7"/>
      <c r="C891" s="7"/>
      <c r="D891" s="7"/>
      <c r="E891" s="7"/>
    </row>
    <row r="892" spans="2:5" hidden="1" x14ac:dyDescent="0.35">
      <c r="B892" s="7"/>
      <c r="C892" s="7"/>
      <c r="D892" s="7"/>
      <c r="E892" s="7"/>
    </row>
    <row r="893" spans="2:5" hidden="1" x14ac:dyDescent="0.35">
      <c r="B893" s="7"/>
      <c r="C893" s="7"/>
      <c r="D893" s="7"/>
      <c r="E893" s="7"/>
    </row>
    <row r="894" spans="2:5" hidden="1" x14ac:dyDescent="0.35">
      <c r="B894" s="7"/>
      <c r="C894" s="7"/>
      <c r="D894" s="7"/>
      <c r="E894" s="7"/>
    </row>
    <row r="895" spans="2:5" hidden="1" x14ac:dyDescent="0.35">
      <c r="B895" s="7"/>
      <c r="C895" s="7"/>
      <c r="D895" s="7"/>
      <c r="E895" s="7"/>
    </row>
    <row r="896" spans="2:5" hidden="1" x14ac:dyDescent="0.35">
      <c r="B896" s="7"/>
      <c r="C896" s="7"/>
      <c r="D896" s="7"/>
      <c r="E896" s="7"/>
    </row>
    <row r="897" spans="2:5" hidden="1" x14ac:dyDescent="0.35">
      <c r="B897" s="7"/>
      <c r="C897" s="7"/>
      <c r="D897" s="7"/>
      <c r="E897" s="7"/>
    </row>
    <row r="898" spans="2:5" hidden="1" x14ac:dyDescent="0.35">
      <c r="B898" s="7"/>
      <c r="C898" s="7"/>
      <c r="D898" s="7"/>
      <c r="E898" s="7"/>
    </row>
    <row r="899" spans="2:5" hidden="1" x14ac:dyDescent="0.35">
      <c r="B899" s="7"/>
      <c r="C899" s="7"/>
      <c r="D899" s="7"/>
      <c r="E899" s="7"/>
    </row>
    <row r="900" spans="2:5" hidden="1" x14ac:dyDescent="0.35">
      <c r="B900" s="7"/>
      <c r="C900" s="7"/>
      <c r="D900" s="7"/>
      <c r="E900" s="7"/>
    </row>
    <row r="901" spans="2:5" hidden="1" x14ac:dyDescent="0.35">
      <c r="B901" s="7"/>
      <c r="C901" s="7"/>
      <c r="D901" s="7"/>
      <c r="E901" s="7"/>
    </row>
    <row r="902" spans="2:5" hidden="1" x14ac:dyDescent="0.35">
      <c r="B902" s="7"/>
      <c r="C902" s="7"/>
      <c r="D902" s="7"/>
      <c r="E902" s="7"/>
    </row>
    <row r="903" spans="2:5" hidden="1" x14ac:dyDescent="0.35">
      <c r="B903" s="7"/>
      <c r="C903" s="7"/>
      <c r="D903" s="7"/>
      <c r="E903" s="7"/>
    </row>
    <row r="904" spans="2:5" hidden="1" x14ac:dyDescent="0.35">
      <c r="B904" s="7"/>
      <c r="C904" s="7"/>
      <c r="D904" s="7"/>
      <c r="E904" s="7"/>
    </row>
    <row r="905" spans="2:5" hidden="1" x14ac:dyDescent="0.35">
      <c r="B905" s="7"/>
      <c r="C905" s="7"/>
      <c r="D905" s="7"/>
      <c r="E905" s="7"/>
    </row>
    <row r="906" spans="2:5" hidden="1" x14ac:dyDescent="0.35">
      <c r="B906" s="7"/>
      <c r="C906" s="7"/>
      <c r="D906" s="7"/>
      <c r="E906" s="7"/>
    </row>
    <row r="907" spans="2:5" hidden="1" x14ac:dyDescent="0.35">
      <c r="B907" s="7"/>
      <c r="C907" s="7"/>
      <c r="D907" s="7"/>
      <c r="E907" s="7"/>
    </row>
    <row r="908" spans="2:5" hidden="1" x14ac:dyDescent="0.35">
      <c r="B908" s="7"/>
      <c r="C908" s="7"/>
      <c r="D908" s="7"/>
      <c r="E908" s="7"/>
    </row>
    <row r="909" spans="2:5" hidden="1" x14ac:dyDescent="0.35">
      <c r="B909" s="7"/>
      <c r="C909" s="7"/>
      <c r="D909" s="7"/>
      <c r="E909" s="7"/>
    </row>
    <row r="910" spans="2:5" hidden="1" x14ac:dyDescent="0.35">
      <c r="B910" s="7"/>
      <c r="C910" s="7"/>
      <c r="D910" s="7"/>
      <c r="E910" s="7"/>
    </row>
    <row r="911" spans="2:5" hidden="1" x14ac:dyDescent="0.35">
      <c r="B911" s="7"/>
      <c r="C911" s="7"/>
      <c r="D911" s="7"/>
      <c r="E911" s="7"/>
    </row>
    <row r="912" spans="2:5" hidden="1" x14ac:dyDescent="0.35">
      <c r="B912" s="7"/>
      <c r="C912" s="7"/>
      <c r="D912" s="7"/>
      <c r="E912" s="7"/>
    </row>
    <row r="913" spans="2:5" hidden="1" x14ac:dyDescent="0.35">
      <c r="B913" s="7"/>
      <c r="C913" s="7"/>
      <c r="D913" s="7"/>
      <c r="E913" s="7"/>
    </row>
    <row r="914" spans="2:5" hidden="1" x14ac:dyDescent="0.35">
      <c r="B914" s="7"/>
      <c r="C914" s="7"/>
      <c r="D914" s="7"/>
      <c r="E914" s="7"/>
    </row>
    <row r="915" spans="2:5" hidden="1" x14ac:dyDescent="0.35">
      <c r="B915" s="7"/>
      <c r="C915" s="7"/>
      <c r="D915" s="7"/>
      <c r="E915" s="7"/>
    </row>
    <row r="916" spans="2:5" hidden="1" x14ac:dyDescent="0.35">
      <c r="B916" s="7"/>
      <c r="C916" s="7"/>
      <c r="D916" s="7"/>
      <c r="E916" s="7"/>
    </row>
    <row r="917" spans="2:5" hidden="1" x14ac:dyDescent="0.35">
      <c r="B917" s="7"/>
      <c r="C917" s="7"/>
      <c r="D917" s="7"/>
      <c r="E917" s="7"/>
    </row>
    <row r="918" spans="2:5" hidden="1" x14ac:dyDescent="0.35">
      <c r="B918" s="7"/>
      <c r="C918" s="7"/>
      <c r="D918" s="7"/>
      <c r="E918" s="7"/>
    </row>
    <row r="919" spans="2:5" hidden="1" x14ac:dyDescent="0.35">
      <c r="B919" s="7"/>
      <c r="C919" s="7"/>
      <c r="D919" s="7"/>
      <c r="E919" s="7"/>
    </row>
    <row r="920" spans="2:5" hidden="1" x14ac:dyDescent="0.35">
      <c r="B920" s="7"/>
      <c r="C920" s="7"/>
      <c r="D920" s="7"/>
      <c r="E920" s="7"/>
    </row>
    <row r="921" spans="2:5" hidden="1" x14ac:dyDescent="0.35">
      <c r="B921" s="7"/>
      <c r="C921" s="7"/>
      <c r="D921" s="7"/>
      <c r="E921" s="7"/>
    </row>
    <row r="922" spans="2:5" hidden="1" x14ac:dyDescent="0.35">
      <c r="B922" s="7"/>
      <c r="C922" s="7"/>
      <c r="D922" s="7"/>
      <c r="E922" s="7"/>
    </row>
    <row r="923" spans="2:5" hidden="1" x14ac:dyDescent="0.35">
      <c r="B923" s="7"/>
      <c r="C923" s="7"/>
      <c r="D923" s="7"/>
      <c r="E923" s="7"/>
    </row>
    <row r="924" spans="2:5" hidden="1" x14ac:dyDescent="0.35">
      <c r="B924" s="7"/>
      <c r="C924" s="7"/>
      <c r="D924" s="7"/>
      <c r="E924" s="7"/>
    </row>
    <row r="925" spans="2:5" hidden="1" x14ac:dyDescent="0.35">
      <c r="B925" s="7"/>
      <c r="C925" s="7"/>
      <c r="D925" s="7"/>
      <c r="E925" s="7"/>
    </row>
    <row r="926" spans="2:5" hidden="1" x14ac:dyDescent="0.35">
      <c r="B926" s="7"/>
      <c r="C926" s="7"/>
      <c r="D926" s="7"/>
      <c r="E926" s="7"/>
    </row>
    <row r="927" spans="2:5" hidden="1" x14ac:dyDescent="0.35">
      <c r="B927" s="7"/>
      <c r="C927" s="7"/>
      <c r="D927" s="7"/>
      <c r="E927" s="7"/>
    </row>
    <row r="928" spans="2:5" hidden="1" x14ac:dyDescent="0.35">
      <c r="B928" s="7"/>
      <c r="C928" s="7"/>
      <c r="D928" s="7"/>
      <c r="E928" s="7"/>
    </row>
    <row r="929" spans="2:5" hidden="1" x14ac:dyDescent="0.35">
      <c r="B929" s="7"/>
      <c r="C929" s="7"/>
      <c r="D929" s="7"/>
      <c r="E929" s="7"/>
    </row>
    <row r="930" spans="2:5" hidden="1" x14ac:dyDescent="0.35">
      <c r="B930" s="7"/>
      <c r="C930" s="7"/>
      <c r="D930" s="7"/>
      <c r="E930" s="7"/>
    </row>
    <row r="931" spans="2:5" hidden="1" x14ac:dyDescent="0.35">
      <c r="B931" s="7"/>
      <c r="C931" s="7"/>
      <c r="D931" s="7"/>
      <c r="E931" s="7"/>
    </row>
    <row r="932" spans="2:5" hidden="1" x14ac:dyDescent="0.35">
      <c r="B932" s="7"/>
      <c r="C932" s="7"/>
      <c r="D932" s="7"/>
      <c r="E932" s="7"/>
    </row>
    <row r="933" spans="2:5" hidden="1" x14ac:dyDescent="0.35">
      <c r="B933" s="7"/>
      <c r="C933" s="7"/>
      <c r="D933" s="7"/>
      <c r="E933" s="7"/>
    </row>
    <row r="934" spans="2:5" hidden="1" x14ac:dyDescent="0.35">
      <c r="B934" s="7"/>
      <c r="C934" s="7"/>
      <c r="D934" s="7"/>
      <c r="E934" s="7"/>
    </row>
    <row r="935" spans="2:5" hidden="1" x14ac:dyDescent="0.35">
      <c r="B935" s="7"/>
      <c r="C935" s="7"/>
      <c r="D935" s="7"/>
      <c r="E935" s="7"/>
    </row>
    <row r="936" spans="2:5" hidden="1" x14ac:dyDescent="0.35">
      <c r="B936" s="7"/>
      <c r="C936" s="7"/>
      <c r="D936" s="7"/>
      <c r="E936" s="7"/>
    </row>
    <row r="937" spans="2:5" hidden="1" x14ac:dyDescent="0.35">
      <c r="B937" s="7"/>
      <c r="C937" s="7"/>
      <c r="D937" s="7"/>
      <c r="E937" s="7"/>
    </row>
    <row r="938" spans="2:5" hidden="1" x14ac:dyDescent="0.35">
      <c r="B938" s="7"/>
      <c r="C938" s="7"/>
      <c r="D938" s="7"/>
      <c r="E938" s="7"/>
    </row>
    <row r="939" spans="2:5" hidden="1" x14ac:dyDescent="0.35">
      <c r="B939" s="7"/>
      <c r="C939" s="7"/>
      <c r="D939" s="7"/>
      <c r="E939" s="7"/>
    </row>
    <row r="940" spans="2:5" hidden="1" x14ac:dyDescent="0.35">
      <c r="B940" s="7"/>
      <c r="C940" s="7"/>
      <c r="D940" s="7"/>
      <c r="E940" s="7"/>
    </row>
    <row r="941" spans="2:5" hidden="1" x14ac:dyDescent="0.35">
      <c r="B941" s="7"/>
      <c r="C941" s="7"/>
      <c r="D941" s="7"/>
      <c r="E941" s="7"/>
    </row>
    <row r="942" spans="2:5" hidden="1" x14ac:dyDescent="0.35">
      <c r="B942" s="7"/>
      <c r="C942" s="7"/>
      <c r="D942" s="7"/>
      <c r="E942" s="7"/>
    </row>
    <row r="943" spans="2:5" hidden="1" x14ac:dyDescent="0.35">
      <c r="B943" s="7"/>
      <c r="C943" s="7"/>
      <c r="D943" s="7"/>
      <c r="E943" s="7"/>
    </row>
    <row r="944" spans="2:5" hidden="1" x14ac:dyDescent="0.35">
      <c r="B944" s="7"/>
      <c r="C944" s="7"/>
      <c r="D944" s="7"/>
      <c r="E944" s="7"/>
    </row>
    <row r="945" spans="2:5" hidden="1" x14ac:dyDescent="0.35">
      <c r="B945" s="7"/>
      <c r="C945" s="7"/>
      <c r="D945" s="7"/>
      <c r="E945" s="7"/>
    </row>
    <row r="946" spans="2:5" hidden="1" x14ac:dyDescent="0.35">
      <c r="B946" s="7"/>
      <c r="C946" s="7"/>
      <c r="D946" s="7"/>
      <c r="E946" s="7"/>
    </row>
    <row r="947" spans="2:5" hidden="1" x14ac:dyDescent="0.35">
      <c r="B947" s="7"/>
      <c r="C947" s="7"/>
      <c r="D947" s="7"/>
      <c r="E947" s="7"/>
    </row>
    <row r="948" spans="2:5" hidden="1" x14ac:dyDescent="0.35">
      <c r="B948" s="7"/>
      <c r="C948" s="7"/>
      <c r="D948" s="7"/>
      <c r="E948" s="7"/>
    </row>
    <row r="949" spans="2:5" hidden="1" x14ac:dyDescent="0.35">
      <c r="B949" s="7"/>
      <c r="C949" s="7"/>
      <c r="D949" s="7"/>
      <c r="E949" s="7"/>
    </row>
    <row r="950" spans="2:5" hidden="1" x14ac:dyDescent="0.35">
      <c r="B950" s="7"/>
      <c r="C950" s="7"/>
      <c r="D950" s="7"/>
      <c r="E950" s="7"/>
    </row>
    <row r="951" spans="2:5" hidden="1" x14ac:dyDescent="0.35">
      <c r="B951" s="7"/>
      <c r="C951" s="7"/>
      <c r="D951" s="7"/>
      <c r="E951" s="7"/>
    </row>
    <row r="952" spans="2:5" hidden="1" x14ac:dyDescent="0.35">
      <c r="B952" s="7"/>
      <c r="C952" s="7"/>
      <c r="D952" s="7"/>
      <c r="E952" s="7"/>
    </row>
    <row r="953" spans="2:5" hidden="1" x14ac:dyDescent="0.35">
      <c r="B953" s="7"/>
      <c r="C953" s="7"/>
      <c r="D953" s="7"/>
      <c r="E953" s="7"/>
    </row>
    <row r="954" spans="2:5" hidden="1" x14ac:dyDescent="0.35">
      <c r="B954" s="7"/>
      <c r="C954" s="7"/>
      <c r="D954" s="7"/>
      <c r="E954" s="7"/>
    </row>
    <row r="955" spans="2:5" hidden="1" x14ac:dyDescent="0.35">
      <c r="B955" s="7"/>
      <c r="C955" s="7"/>
      <c r="D955" s="7"/>
      <c r="E955" s="7"/>
    </row>
    <row r="956" spans="2:5" hidden="1" x14ac:dyDescent="0.35">
      <c r="B956" s="7"/>
      <c r="C956" s="7"/>
      <c r="D956" s="7"/>
      <c r="E956" s="7"/>
    </row>
    <row r="957" spans="2:5" hidden="1" x14ac:dyDescent="0.35">
      <c r="B957" s="7"/>
      <c r="C957" s="7"/>
      <c r="D957" s="7"/>
      <c r="E957" s="7"/>
    </row>
    <row r="958" spans="2:5" hidden="1" x14ac:dyDescent="0.35">
      <c r="B958" s="7"/>
      <c r="C958" s="7"/>
      <c r="D958" s="7"/>
      <c r="E958" s="7"/>
    </row>
    <row r="959" spans="2:5" hidden="1" x14ac:dyDescent="0.35">
      <c r="B959" s="7"/>
      <c r="C959" s="7"/>
      <c r="D959" s="7"/>
      <c r="E959" s="7"/>
    </row>
    <row r="960" spans="2:5" hidden="1" x14ac:dyDescent="0.35">
      <c r="B960" s="7"/>
      <c r="C960" s="7"/>
      <c r="D960" s="7"/>
      <c r="E960" s="7"/>
    </row>
    <row r="961" spans="2:5" hidden="1" x14ac:dyDescent="0.35">
      <c r="B961" s="7"/>
      <c r="C961" s="7"/>
      <c r="D961" s="7"/>
      <c r="E961" s="7"/>
    </row>
    <row r="962" spans="2:5" hidden="1" x14ac:dyDescent="0.35">
      <c r="B962" s="7"/>
      <c r="C962" s="7"/>
      <c r="D962" s="7"/>
      <c r="E962" s="7"/>
    </row>
    <row r="963" spans="2:5" hidden="1" x14ac:dyDescent="0.35">
      <c r="B963" s="7"/>
      <c r="C963" s="7"/>
      <c r="D963" s="7"/>
      <c r="E963" s="7"/>
    </row>
    <row r="964" spans="2:5" hidden="1" x14ac:dyDescent="0.35">
      <c r="B964" s="7"/>
      <c r="C964" s="7"/>
      <c r="D964" s="7"/>
      <c r="E964" s="7"/>
    </row>
    <row r="965" spans="2:5" hidden="1" x14ac:dyDescent="0.35">
      <c r="B965" s="7"/>
      <c r="C965" s="7"/>
      <c r="D965" s="7"/>
      <c r="E965" s="7"/>
    </row>
    <row r="966" spans="2:5" hidden="1" x14ac:dyDescent="0.35">
      <c r="B966" s="7"/>
      <c r="C966" s="7"/>
      <c r="D966" s="7"/>
      <c r="E966" s="7"/>
    </row>
    <row r="967" spans="2:5" hidden="1" x14ac:dyDescent="0.35">
      <c r="B967" s="7"/>
      <c r="C967" s="7"/>
      <c r="D967" s="7"/>
      <c r="E967" s="7"/>
    </row>
    <row r="968" spans="2:5" hidden="1" x14ac:dyDescent="0.35">
      <c r="B968" s="7"/>
      <c r="C968" s="7"/>
      <c r="D968" s="7"/>
      <c r="E968" s="7"/>
    </row>
    <row r="969" spans="2:5" hidden="1" x14ac:dyDescent="0.35">
      <c r="B969" s="7"/>
      <c r="C969" s="7"/>
      <c r="D969" s="7"/>
      <c r="E969" s="7"/>
    </row>
    <row r="970" spans="2:5" hidden="1" x14ac:dyDescent="0.35">
      <c r="B970" s="7"/>
      <c r="C970" s="7"/>
      <c r="D970" s="7"/>
      <c r="E970" s="7"/>
    </row>
    <row r="971" spans="2:5" hidden="1" x14ac:dyDescent="0.35">
      <c r="B971" s="7"/>
      <c r="C971" s="7"/>
      <c r="D971" s="7"/>
      <c r="E971" s="7"/>
    </row>
    <row r="972" spans="2:5" hidden="1" x14ac:dyDescent="0.35">
      <c r="B972" s="7"/>
      <c r="C972" s="7"/>
      <c r="D972" s="7"/>
      <c r="E972" s="7"/>
    </row>
    <row r="973" spans="2:5" hidden="1" x14ac:dyDescent="0.35">
      <c r="B973" s="7"/>
      <c r="C973" s="7"/>
      <c r="D973" s="7"/>
      <c r="E973" s="7"/>
    </row>
    <row r="974" spans="2:5" hidden="1" x14ac:dyDescent="0.35">
      <c r="B974" s="7"/>
      <c r="C974" s="7"/>
      <c r="D974" s="7"/>
      <c r="E974" s="7"/>
    </row>
    <row r="975" spans="2:5" hidden="1" x14ac:dyDescent="0.35">
      <c r="B975" s="7"/>
      <c r="C975" s="7"/>
      <c r="D975" s="7"/>
      <c r="E975" s="7"/>
    </row>
    <row r="976" spans="2:5" hidden="1" x14ac:dyDescent="0.35">
      <c r="B976" s="7"/>
      <c r="C976" s="7"/>
      <c r="D976" s="7"/>
      <c r="E976" s="7"/>
    </row>
    <row r="977" spans="2:5" hidden="1" x14ac:dyDescent="0.35">
      <c r="B977" s="7"/>
      <c r="C977" s="7"/>
      <c r="D977" s="7"/>
      <c r="E977" s="7"/>
    </row>
    <row r="978" spans="2:5" hidden="1" x14ac:dyDescent="0.35">
      <c r="B978" s="7"/>
      <c r="C978" s="7"/>
      <c r="D978" s="7"/>
      <c r="E978" s="7"/>
    </row>
    <row r="979" spans="2:5" hidden="1" x14ac:dyDescent="0.35">
      <c r="B979" s="7"/>
      <c r="C979" s="7"/>
      <c r="D979" s="7"/>
      <c r="E979" s="7"/>
    </row>
    <row r="980" spans="2:5" hidden="1" x14ac:dyDescent="0.35">
      <c r="B980" s="7"/>
      <c r="C980" s="7"/>
      <c r="D980" s="7"/>
      <c r="E980" s="7"/>
    </row>
    <row r="981" spans="2:5" hidden="1" x14ac:dyDescent="0.35">
      <c r="B981" s="7"/>
      <c r="C981" s="7"/>
      <c r="D981" s="7"/>
      <c r="E981" s="7"/>
    </row>
    <row r="982" spans="2:5" hidden="1" x14ac:dyDescent="0.35">
      <c r="B982" s="7"/>
      <c r="C982" s="7"/>
      <c r="D982" s="7"/>
      <c r="E982" s="7"/>
    </row>
    <row r="983" spans="2:5" hidden="1" x14ac:dyDescent="0.35">
      <c r="B983" s="7"/>
      <c r="C983" s="7"/>
      <c r="D983" s="7"/>
      <c r="E983" s="7"/>
    </row>
    <row r="984" spans="2:5" hidden="1" x14ac:dyDescent="0.35">
      <c r="B984" s="7"/>
      <c r="C984" s="7"/>
      <c r="D984" s="7"/>
      <c r="E984" s="7"/>
    </row>
    <row r="985" spans="2:5" hidden="1" x14ac:dyDescent="0.35">
      <c r="B985" s="7"/>
      <c r="C985" s="7"/>
      <c r="D985" s="7"/>
      <c r="E985" s="7"/>
    </row>
    <row r="986" spans="2:5" hidden="1" x14ac:dyDescent="0.35">
      <c r="B986" s="7"/>
      <c r="C986" s="7"/>
      <c r="D986" s="7"/>
      <c r="E986" s="7"/>
    </row>
    <row r="987" spans="2:5" hidden="1" x14ac:dyDescent="0.35">
      <c r="B987" s="7"/>
      <c r="C987" s="7"/>
      <c r="D987" s="7"/>
      <c r="E987" s="7"/>
    </row>
    <row r="988" spans="2:5" hidden="1" x14ac:dyDescent="0.35">
      <c r="B988" s="7"/>
      <c r="C988" s="7"/>
      <c r="D988" s="7"/>
      <c r="E988" s="7"/>
    </row>
    <row r="989" spans="2:5" hidden="1" x14ac:dyDescent="0.35">
      <c r="B989" s="7"/>
      <c r="C989" s="7"/>
      <c r="D989" s="7"/>
      <c r="E989" s="7"/>
    </row>
    <row r="990" spans="2:5" hidden="1" x14ac:dyDescent="0.35">
      <c r="B990" s="7"/>
      <c r="C990" s="7"/>
      <c r="D990" s="7"/>
      <c r="E990" s="7"/>
    </row>
    <row r="991" spans="2:5" hidden="1" x14ac:dyDescent="0.35">
      <c r="B991" s="7"/>
      <c r="C991" s="7"/>
      <c r="D991" s="7"/>
      <c r="E991" s="7"/>
    </row>
    <row r="992" spans="2:5" hidden="1" x14ac:dyDescent="0.35">
      <c r="B992" s="7"/>
      <c r="C992" s="7"/>
      <c r="D992" s="7"/>
      <c r="E992" s="7"/>
    </row>
    <row r="993" spans="2:5" hidden="1" x14ac:dyDescent="0.35">
      <c r="B993" s="7"/>
      <c r="C993" s="7"/>
      <c r="D993" s="7"/>
      <c r="E993" s="7"/>
    </row>
    <row r="994" spans="2:5" hidden="1" x14ac:dyDescent="0.35">
      <c r="B994" s="7"/>
      <c r="C994" s="7"/>
      <c r="D994" s="7"/>
      <c r="E994" s="7"/>
    </row>
    <row r="995" spans="2:5" hidden="1" x14ac:dyDescent="0.35">
      <c r="B995" s="7"/>
      <c r="C995" s="7"/>
      <c r="D995" s="7"/>
      <c r="E995" s="7"/>
    </row>
    <row r="996" spans="2:5" hidden="1" x14ac:dyDescent="0.35">
      <c r="B996" s="7"/>
      <c r="C996" s="7"/>
      <c r="D996" s="7"/>
      <c r="E996" s="7"/>
    </row>
    <row r="997" spans="2:5" hidden="1" x14ac:dyDescent="0.35">
      <c r="B997" s="7"/>
      <c r="C997" s="7"/>
      <c r="D997" s="7"/>
      <c r="E997" s="7"/>
    </row>
    <row r="998" spans="2:5" hidden="1" x14ac:dyDescent="0.35">
      <c r="B998" s="7"/>
      <c r="C998" s="7"/>
      <c r="D998" s="7"/>
      <c r="E998" s="7"/>
    </row>
    <row r="999" spans="2:5" hidden="1" x14ac:dyDescent="0.35">
      <c r="B999" s="7"/>
      <c r="C999" s="7"/>
      <c r="D999" s="7"/>
      <c r="E999" s="7"/>
    </row>
    <row r="1000" spans="2:5" hidden="1" x14ac:dyDescent="0.35">
      <c r="B1000" s="7"/>
      <c r="C1000" s="7"/>
      <c r="D1000" s="7"/>
      <c r="E1000" s="7"/>
    </row>
    <row r="1001" spans="2:5" hidden="1" x14ac:dyDescent="0.35">
      <c r="B1001" s="7"/>
      <c r="C1001" s="7"/>
      <c r="D1001" s="7"/>
      <c r="E1001" s="7"/>
    </row>
    <row r="1002" spans="2:5" hidden="1" x14ac:dyDescent="0.35">
      <c r="B1002" s="7"/>
      <c r="C1002" s="7"/>
      <c r="D1002" s="7"/>
      <c r="E1002" s="7"/>
    </row>
    <row r="1003" spans="2:5" hidden="1" x14ac:dyDescent="0.35">
      <c r="B1003" s="7"/>
      <c r="C1003" s="7"/>
      <c r="D1003" s="7"/>
      <c r="E1003" s="7"/>
    </row>
    <row r="1004" spans="2:5" hidden="1" x14ac:dyDescent="0.35">
      <c r="B1004" s="7"/>
      <c r="C1004" s="7"/>
      <c r="D1004" s="7"/>
      <c r="E1004" s="7"/>
    </row>
    <row r="1005" spans="2:5" hidden="1" x14ac:dyDescent="0.35">
      <c r="B1005" s="7"/>
      <c r="C1005" s="7"/>
      <c r="D1005" s="7"/>
      <c r="E1005" s="7"/>
    </row>
    <row r="1006" spans="2:5" hidden="1" x14ac:dyDescent="0.35">
      <c r="B1006" s="7"/>
      <c r="C1006" s="7"/>
      <c r="D1006" s="7"/>
      <c r="E1006" s="7"/>
    </row>
    <row r="1007" spans="2:5" hidden="1" x14ac:dyDescent="0.35">
      <c r="B1007" s="7"/>
      <c r="C1007" s="7"/>
      <c r="D1007" s="7"/>
      <c r="E1007" s="7"/>
    </row>
    <row r="1008" spans="2:5" hidden="1" x14ac:dyDescent="0.35">
      <c r="B1008" s="7"/>
      <c r="C1008" s="7"/>
      <c r="D1008" s="7"/>
      <c r="E1008" s="7"/>
    </row>
    <row r="1009" spans="2:5" hidden="1" x14ac:dyDescent="0.35">
      <c r="B1009" s="7"/>
      <c r="C1009" s="7"/>
      <c r="D1009" s="7"/>
      <c r="E1009" s="7"/>
    </row>
    <row r="1010" spans="2:5" hidden="1" x14ac:dyDescent="0.35">
      <c r="B1010" s="7"/>
      <c r="C1010" s="7"/>
      <c r="D1010" s="7"/>
      <c r="E1010" s="7"/>
    </row>
    <row r="1011" spans="2:5" hidden="1" x14ac:dyDescent="0.35">
      <c r="B1011" s="7"/>
      <c r="C1011" s="7"/>
      <c r="D1011" s="7"/>
      <c r="E1011" s="7"/>
    </row>
    <row r="1012" spans="2:5" hidden="1" x14ac:dyDescent="0.35">
      <c r="B1012" s="7"/>
      <c r="C1012" s="7"/>
      <c r="D1012" s="7"/>
      <c r="E1012" s="7"/>
    </row>
    <row r="1013" spans="2:5" hidden="1" x14ac:dyDescent="0.35">
      <c r="B1013" s="7"/>
      <c r="C1013" s="7"/>
      <c r="D1013" s="7"/>
      <c r="E1013" s="7"/>
    </row>
    <row r="1014" spans="2:5" hidden="1" x14ac:dyDescent="0.35">
      <c r="B1014" s="7"/>
      <c r="C1014" s="7"/>
      <c r="D1014" s="7"/>
      <c r="E1014" s="7"/>
    </row>
    <row r="1015" spans="2:5" hidden="1" x14ac:dyDescent="0.35">
      <c r="B1015" s="7"/>
      <c r="C1015" s="7"/>
      <c r="D1015" s="7"/>
      <c r="E1015" s="7"/>
    </row>
    <row r="1016" spans="2:5" hidden="1" x14ac:dyDescent="0.35">
      <c r="B1016" s="7"/>
      <c r="C1016" s="7"/>
      <c r="D1016" s="7"/>
      <c r="E1016" s="7"/>
    </row>
    <row r="1017" spans="2:5" hidden="1" x14ac:dyDescent="0.35">
      <c r="B1017" s="7"/>
      <c r="C1017" s="7"/>
      <c r="D1017" s="7"/>
      <c r="E1017" s="7"/>
    </row>
    <row r="1018" spans="2:5" hidden="1" x14ac:dyDescent="0.35">
      <c r="B1018" s="7"/>
      <c r="C1018" s="7"/>
      <c r="D1018" s="7"/>
      <c r="E1018" s="7"/>
    </row>
    <row r="1019" spans="2:5" hidden="1" x14ac:dyDescent="0.35">
      <c r="B1019" s="7"/>
      <c r="C1019" s="7"/>
      <c r="D1019" s="7"/>
      <c r="E1019" s="7"/>
    </row>
    <row r="1020" spans="2:5" hidden="1" x14ac:dyDescent="0.35">
      <c r="B1020" s="7"/>
      <c r="C1020" s="7"/>
      <c r="D1020" s="7"/>
      <c r="E1020" s="7"/>
    </row>
    <row r="1021" spans="2:5" hidden="1" x14ac:dyDescent="0.35">
      <c r="B1021" s="7"/>
      <c r="C1021" s="7"/>
      <c r="D1021" s="7"/>
      <c r="E1021" s="7"/>
    </row>
    <row r="1022" spans="2:5" hidden="1" x14ac:dyDescent="0.35">
      <c r="B1022" s="7"/>
      <c r="C1022" s="7"/>
      <c r="D1022" s="7"/>
      <c r="E1022" s="7"/>
    </row>
    <row r="1023" spans="2:5" hidden="1" x14ac:dyDescent="0.35">
      <c r="B1023" s="7"/>
      <c r="C1023" s="7"/>
      <c r="D1023" s="7"/>
      <c r="E1023" s="7"/>
    </row>
    <row r="1024" spans="2:5" hidden="1" x14ac:dyDescent="0.35">
      <c r="B1024" s="7"/>
      <c r="C1024" s="7"/>
      <c r="D1024" s="7"/>
      <c r="E1024" s="7"/>
    </row>
    <row r="1025" spans="2:5" hidden="1" x14ac:dyDescent="0.35">
      <c r="B1025" s="7"/>
      <c r="C1025" s="7"/>
      <c r="D1025" s="7"/>
      <c r="E1025" s="7"/>
    </row>
    <row r="1026" spans="2:5" hidden="1" x14ac:dyDescent="0.35">
      <c r="B1026" s="7"/>
      <c r="C1026" s="7"/>
      <c r="D1026" s="7"/>
      <c r="E1026" s="7"/>
    </row>
    <row r="1027" spans="2:5" hidden="1" x14ac:dyDescent="0.35">
      <c r="B1027" s="7"/>
      <c r="C1027" s="7"/>
      <c r="D1027" s="7"/>
      <c r="E1027" s="7"/>
    </row>
    <row r="1028" spans="2:5" hidden="1" x14ac:dyDescent="0.35">
      <c r="B1028" s="7"/>
      <c r="C1028" s="7"/>
      <c r="D1028" s="7"/>
      <c r="E1028" s="7"/>
    </row>
    <row r="1029" spans="2:5" hidden="1" x14ac:dyDescent="0.35">
      <c r="B1029" s="7"/>
      <c r="C1029" s="7"/>
      <c r="D1029" s="7"/>
      <c r="E1029" s="7"/>
    </row>
    <row r="1030" spans="2:5" hidden="1" x14ac:dyDescent="0.35">
      <c r="B1030" s="7"/>
      <c r="C1030" s="7"/>
      <c r="D1030" s="7"/>
      <c r="E1030" s="7"/>
    </row>
    <row r="1031" spans="2:5" hidden="1" x14ac:dyDescent="0.35">
      <c r="B1031" s="7"/>
      <c r="C1031" s="7"/>
      <c r="D1031" s="7"/>
      <c r="E1031" s="7"/>
    </row>
    <row r="1032" spans="2:5" hidden="1" x14ac:dyDescent="0.35">
      <c r="B1032" s="7"/>
      <c r="C1032" s="7"/>
      <c r="D1032" s="7"/>
      <c r="E1032" s="7"/>
    </row>
    <row r="1033" spans="2:5" hidden="1" x14ac:dyDescent="0.35">
      <c r="B1033" s="7"/>
      <c r="C1033" s="7"/>
      <c r="D1033" s="7"/>
      <c r="E1033" s="7"/>
    </row>
    <row r="1034" spans="2:5" hidden="1" x14ac:dyDescent="0.35">
      <c r="B1034" s="7"/>
      <c r="C1034" s="7"/>
      <c r="D1034" s="7"/>
      <c r="E1034" s="7"/>
    </row>
    <row r="1035" spans="2:5" hidden="1" x14ac:dyDescent="0.35">
      <c r="B1035" s="7"/>
      <c r="C1035" s="7"/>
      <c r="D1035" s="7"/>
      <c r="E1035" s="7"/>
    </row>
    <row r="1036" spans="2:5" hidden="1" x14ac:dyDescent="0.35">
      <c r="B1036" s="7"/>
      <c r="C1036" s="7"/>
      <c r="D1036" s="7"/>
      <c r="E1036" s="7"/>
    </row>
    <row r="1037" spans="2:5" hidden="1" x14ac:dyDescent="0.35">
      <c r="B1037" s="7"/>
      <c r="C1037" s="7"/>
      <c r="D1037" s="7"/>
      <c r="E1037" s="7"/>
    </row>
    <row r="1038" spans="2:5" hidden="1" x14ac:dyDescent="0.35">
      <c r="B1038" s="7"/>
      <c r="C1038" s="7"/>
      <c r="D1038" s="7"/>
      <c r="E1038" s="7"/>
    </row>
    <row r="1039" spans="2:5" hidden="1" x14ac:dyDescent="0.35">
      <c r="B1039" s="7"/>
      <c r="C1039" s="7"/>
      <c r="D1039" s="7"/>
      <c r="E1039" s="7"/>
    </row>
    <row r="1040" spans="2:5" hidden="1" x14ac:dyDescent="0.35">
      <c r="B1040" s="7"/>
      <c r="C1040" s="7"/>
      <c r="D1040" s="7"/>
      <c r="E1040" s="7"/>
    </row>
    <row r="1041" spans="2:5" hidden="1" x14ac:dyDescent="0.35">
      <c r="B1041" s="7"/>
      <c r="C1041" s="7"/>
      <c r="D1041" s="7"/>
      <c r="E1041" s="7"/>
    </row>
    <row r="1042" spans="2:5" hidden="1" x14ac:dyDescent="0.35">
      <c r="B1042" s="7"/>
      <c r="C1042" s="7"/>
      <c r="D1042" s="7"/>
      <c r="E1042" s="7"/>
    </row>
    <row r="1043" spans="2:5" hidden="1" x14ac:dyDescent="0.35">
      <c r="B1043" s="7"/>
      <c r="C1043" s="7"/>
      <c r="D1043" s="7"/>
      <c r="E1043" s="7"/>
    </row>
    <row r="1044" spans="2:5" hidden="1" x14ac:dyDescent="0.35">
      <c r="B1044" s="7"/>
      <c r="C1044" s="7"/>
      <c r="D1044" s="7"/>
      <c r="E1044" s="7"/>
    </row>
    <row r="1045" spans="2:5" hidden="1" x14ac:dyDescent="0.35">
      <c r="B1045" s="7"/>
      <c r="C1045" s="7"/>
      <c r="D1045" s="7"/>
      <c r="E1045" s="7"/>
    </row>
    <row r="1046" spans="2:5" hidden="1" x14ac:dyDescent="0.35">
      <c r="B1046" s="7"/>
      <c r="C1046" s="7"/>
      <c r="D1046" s="7"/>
      <c r="E1046" s="7"/>
    </row>
    <row r="1047" spans="2:5" hidden="1" x14ac:dyDescent="0.35">
      <c r="B1047" s="7"/>
      <c r="C1047" s="7"/>
      <c r="D1047" s="7"/>
      <c r="E1047" s="7"/>
    </row>
    <row r="1048" spans="2:5" hidden="1" x14ac:dyDescent="0.35">
      <c r="B1048" s="7"/>
      <c r="C1048" s="7"/>
      <c r="D1048" s="7"/>
      <c r="E1048" s="7"/>
    </row>
    <row r="1049" spans="2:5" hidden="1" x14ac:dyDescent="0.35">
      <c r="B1049" s="7"/>
      <c r="C1049" s="7"/>
      <c r="D1049" s="7"/>
      <c r="E1049" s="7"/>
    </row>
    <row r="1050" spans="2:5" hidden="1" x14ac:dyDescent="0.35">
      <c r="B1050" s="7"/>
      <c r="C1050" s="7"/>
      <c r="D1050" s="7"/>
      <c r="E1050" s="7"/>
    </row>
    <row r="1051" spans="2:5" hidden="1" x14ac:dyDescent="0.35">
      <c r="B1051" s="7"/>
      <c r="C1051" s="7"/>
      <c r="D1051" s="7"/>
      <c r="E1051" s="7"/>
    </row>
    <row r="1052" spans="2:5" hidden="1" x14ac:dyDescent="0.35">
      <c r="B1052" s="7"/>
      <c r="C1052" s="7"/>
      <c r="D1052" s="7"/>
      <c r="E1052" s="7"/>
    </row>
    <row r="1053" spans="2:5" hidden="1" x14ac:dyDescent="0.35">
      <c r="B1053" s="7"/>
      <c r="C1053" s="7"/>
      <c r="D1053" s="7"/>
      <c r="E1053" s="7"/>
    </row>
    <row r="1054" spans="2:5" hidden="1" x14ac:dyDescent="0.35">
      <c r="B1054" s="7"/>
      <c r="C1054" s="7"/>
      <c r="D1054" s="7"/>
      <c r="E1054" s="7"/>
    </row>
    <row r="1055" spans="2:5" hidden="1" x14ac:dyDescent="0.35">
      <c r="B1055" s="7"/>
      <c r="C1055" s="7"/>
      <c r="D1055" s="7"/>
      <c r="E1055" s="7"/>
    </row>
    <row r="1056" spans="2:5" hidden="1" x14ac:dyDescent="0.35">
      <c r="B1056" s="7"/>
      <c r="C1056" s="7"/>
      <c r="D1056" s="7"/>
      <c r="E1056" s="7"/>
    </row>
    <row r="1057" spans="2:5" hidden="1" x14ac:dyDescent="0.35">
      <c r="B1057" s="7"/>
      <c r="C1057" s="7"/>
      <c r="D1057" s="7"/>
      <c r="E1057" s="7"/>
    </row>
    <row r="1058" spans="2:5" hidden="1" x14ac:dyDescent="0.35">
      <c r="B1058" s="7"/>
      <c r="C1058" s="7"/>
      <c r="D1058" s="7"/>
      <c r="E1058" s="7"/>
    </row>
    <row r="1059" spans="2:5" hidden="1" x14ac:dyDescent="0.35">
      <c r="B1059" s="7"/>
      <c r="C1059" s="7"/>
      <c r="D1059" s="7"/>
      <c r="E1059" s="7"/>
    </row>
    <row r="1060" spans="2:5" hidden="1" x14ac:dyDescent="0.35">
      <c r="B1060" s="7"/>
      <c r="C1060" s="7"/>
      <c r="D1060" s="7"/>
      <c r="E1060" s="7"/>
    </row>
    <row r="1061" spans="2:5" hidden="1" x14ac:dyDescent="0.35">
      <c r="B1061" s="7"/>
      <c r="C1061" s="7"/>
      <c r="D1061" s="7"/>
      <c r="E1061" s="7"/>
    </row>
    <row r="1062" spans="2:5" hidden="1" x14ac:dyDescent="0.35">
      <c r="B1062" s="7"/>
      <c r="C1062" s="7"/>
      <c r="D1062" s="7"/>
      <c r="E1062" s="7"/>
    </row>
    <row r="1063" spans="2:5" hidden="1" x14ac:dyDescent="0.35">
      <c r="B1063" s="7"/>
      <c r="C1063" s="7"/>
      <c r="D1063" s="7"/>
      <c r="E1063" s="7"/>
    </row>
    <row r="1064" spans="2:5" hidden="1" x14ac:dyDescent="0.35">
      <c r="B1064" s="7"/>
      <c r="C1064" s="7"/>
      <c r="D1064" s="7"/>
      <c r="E1064" s="7"/>
    </row>
    <row r="1065" spans="2:5" hidden="1" x14ac:dyDescent="0.35">
      <c r="B1065" s="7"/>
      <c r="C1065" s="7"/>
      <c r="D1065" s="7"/>
      <c r="E1065" s="7"/>
    </row>
    <row r="1066" spans="2:5" hidden="1" x14ac:dyDescent="0.35">
      <c r="B1066" s="7"/>
      <c r="C1066" s="7"/>
      <c r="D1066" s="7"/>
      <c r="E1066" s="7"/>
    </row>
    <row r="1067" spans="2:5" hidden="1" x14ac:dyDescent="0.35">
      <c r="B1067" s="7"/>
      <c r="C1067" s="7"/>
      <c r="D1067" s="7"/>
      <c r="E1067" s="7"/>
    </row>
    <row r="1068" spans="2:5" hidden="1" x14ac:dyDescent="0.35">
      <c r="B1068" s="7"/>
      <c r="C1068" s="7"/>
      <c r="D1068" s="7"/>
      <c r="E1068" s="7"/>
    </row>
    <row r="1069" spans="2:5" hidden="1" x14ac:dyDescent="0.35">
      <c r="B1069" s="7"/>
      <c r="C1069" s="7"/>
      <c r="D1069" s="7"/>
      <c r="E1069" s="7"/>
    </row>
    <row r="1070" spans="2:5" hidden="1" x14ac:dyDescent="0.35">
      <c r="B1070" s="7"/>
      <c r="C1070" s="7"/>
      <c r="D1070" s="7"/>
      <c r="E1070" s="7"/>
    </row>
    <row r="1071" spans="2:5" hidden="1" x14ac:dyDescent="0.35">
      <c r="B1071" s="7"/>
      <c r="C1071" s="7"/>
      <c r="D1071" s="7"/>
      <c r="E1071" s="7"/>
    </row>
    <row r="1072" spans="2:5" hidden="1" x14ac:dyDescent="0.35">
      <c r="B1072" s="7"/>
      <c r="C1072" s="7"/>
      <c r="D1072" s="7"/>
      <c r="E1072" s="7"/>
    </row>
    <row r="1073" spans="2:5" hidden="1" x14ac:dyDescent="0.35">
      <c r="B1073" s="7"/>
      <c r="C1073" s="7"/>
      <c r="D1073" s="7"/>
      <c r="E1073" s="7"/>
    </row>
    <row r="1074" spans="2:5" hidden="1" x14ac:dyDescent="0.35">
      <c r="B1074" s="7"/>
      <c r="C1074" s="7"/>
      <c r="D1074" s="7"/>
      <c r="E1074" s="7"/>
    </row>
    <row r="1075" spans="2:5" hidden="1" x14ac:dyDescent="0.35">
      <c r="B1075" s="7"/>
      <c r="C1075" s="7"/>
      <c r="D1075" s="7"/>
      <c r="E1075" s="7"/>
    </row>
    <row r="1076" spans="2:5" hidden="1" x14ac:dyDescent="0.35">
      <c r="B1076" s="7"/>
      <c r="C1076" s="7"/>
      <c r="D1076" s="7"/>
      <c r="E1076" s="7"/>
    </row>
    <row r="1077" spans="2:5" hidden="1" x14ac:dyDescent="0.35">
      <c r="B1077" s="7"/>
      <c r="C1077" s="7"/>
      <c r="D1077" s="7"/>
      <c r="E1077" s="7"/>
    </row>
    <row r="1078" spans="2:5" hidden="1" x14ac:dyDescent="0.35">
      <c r="B1078" s="7"/>
      <c r="C1078" s="7"/>
      <c r="D1078" s="7"/>
      <c r="E1078" s="7"/>
    </row>
    <row r="1079" spans="2:5" hidden="1" x14ac:dyDescent="0.35">
      <c r="B1079" s="7"/>
      <c r="C1079" s="7"/>
      <c r="D1079" s="7"/>
      <c r="E1079" s="7"/>
    </row>
    <row r="1080" spans="2:5" hidden="1" x14ac:dyDescent="0.35">
      <c r="B1080" s="7"/>
      <c r="C1080" s="7"/>
      <c r="D1080" s="7"/>
      <c r="E1080" s="7"/>
    </row>
    <row r="1081" spans="2:5" hidden="1" x14ac:dyDescent="0.35">
      <c r="B1081" s="7"/>
      <c r="C1081" s="7"/>
      <c r="D1081" s="7"/>
      <c r="E1081" s="7"/>
    </row>
    <row r="1082" spans="2:5" hidden="1" x14ac:dyDescent="0.35">
      <c r="B1082" s="7"/>
      <c r="C1082" s="7"/>
      <c r="D1082" s="7"/>
      <c r="E1082" s="7"/>
    </row>
    <row r="1083" spans="2:5" hidden="1" x14ac:dyDescent="0.35">
      <c r="B1083" s="7"/>
      <c r="C1083" s="7"/>
      <c r="D1083" s="7"/>
      <c r="E1083" s="7"/>
    </row>
    <row r="1084" spans="2:5" hidden="1" x14ac:dyDescent="0.35">
      <c r="B1084" s="7"/>
      <c r="C1084" s="7"/>
      <c r="D1084" s="7"/>
      <c r="E1084" s="7"/>
    </row>
    <row r="1085" spans="2:5" hidden="1" x14ac:dyDescent="0.35">
      <c r="B1085" s="7"/>
      <c r="C1085" s="7"/>
      <c r="D1085" s="7"/>
      <c r="E1085" s="7"/>
    </row>
    <row r="1086" spans="2:5" hidden="1" x14ac:dyDescent="0.35">
      <c r="B1086" s="7"/>
      <c r="C1086" s="7"/>
      <c r="D1086" s="7"/>
      <c r="E1086" s="7"/>
    </row>
    <row r="1087" spans="2:5" hidden="1" x14ac:dyDescent="0.35">
      <c r="B1087" s="7"/>
      <c r="C1087" s="7"/>
      <c r="D1087" s="7"/>
      <c r="E1087" s="7"/>
    </row>
    <row r="1088" spans="2:5" hidden="1" x14ac:dyDescent="0.35">
      <c r="B1088" s="7"/>
      <c r="C1088" s="7"/>
      <c r="D1088" s="7"/>
      <c r="E1088" s="7"/>
    </row>
    <row r="1089" spans="2:5" hidden="1" x14ac:dyDescent="0.35">
      <c r="B1089" s="7"/>
      <c r="C1089" s="7"/>
      <c r="D1089" s="7"/>
      <c r="E1089" s="7"/>
    </row>
    <row r="1090" spans="2:5" hidden="1" x14ac:dyDescent="0.35">
      <c r="B1090" s="7"/>
      <c r="C1090" s="7"/>
      <c r="D1090" s="7"/>
      <c r="E1090" s="7"/>
    </row>
    <row r="1091" spans="2:5" hidden="1" x14ac:dyDescent="0.35">
      <c r="B1091" s="7"/>
      <c r="C1091" s="7"/>
      <c r="D1091" s="7"/>
      <c r="E1091" s="7"/>
    </row>
    <row r="1092" spans="2:5" hidden="1" x14ac:dyDescent="0.35">
      <c r="B1092" s="7"/>
      <c r="C1092" s="7"/>
      <c r="D1092" s="7"/>
      <c r="E1092" s="7"/>
    </row>
    <row r="1093" spans="2:5" hidden="1" x14ac:dyDescent="0.35">
      <c r="B1093" s="7"/>
      <c r="C1093" s="7"/>
      <c r="D1093" s="7"/>
      <c r="E1093" s="7"/>
    </row>
    <row r="1094" spans="2:5" hidden="1" x14ac:dyDescent="0.35">
      <c r="B1094" s="7"/>
      <c r="C1094" s="7"/>
      <c r="D1094" s="7"/>
      <c r="E1094" s="7"/>
    </row>
    <row r="1095" spans="2:5" hidden="1" x14ac:dyDescent="0.35">
      <c r="B1095" s="7"/>
      <c r="C1095" s="7"/>
      <c r="D1095" s="7"/>
      <c r="E1095" s="7"/>
    </row>
    <row r="1096" spans="2:5" hidden="1" x14ac:dyDescent="0.35">
      <c r="B1096" s="7"/>
      <c r="C1096" s="7"/>
      <c r="D1096" s="7"/>
      <c r="E1096" s="7"/>
    </row>
    <row r="1097" spans="2:5" hidden="1" x14ac:dyDescent="0.35">
      <c r="B1097" s="7"/>
      <c r="C1097" s="7"/>
      <c r="D1097" s="7"/>
      <c r="E1097" s="7"/>
    </row>
    <row r="1098" spans="2:5" hidden="1" x14ac:dyDescent="0.35">
      <c r="B1098" s="7"/>
      <c r="C1098" s="7"/>
      <c r="D1098" s="7"/>
      <c r="E1098" s="7"/>
    </row>
    <row r="1099" spans="2:5" hidden="1" x14ac:dyDescent="0.35">
      <c r="B1099" s="7"/>
      <c r="C1099" s="7"/>
      <c r="D1099" s="7"/>
      <c r="E1099" s="7"/>
    </row>
    <row r="1100" spans="2:5" hidden="1" x14ac:dyDescent="0.35">
      <c r="B1100" s="7"/>
      <c r="C1100" s="7"/>
      <c r="D1100" s="7"/>
      <c r="E1100" s="7"/>
    </row>
    <row r="1101" spans="2:5" hidden="1" x14ac:dyDescent="0.35">
      <c r="B1101" s="7"/>
      <c r="C1101" s="7"/>
      <c r="D1101" s="7"/>
      <c r="E1101" s="7"/>
    </row>
    <row r="1102" spans="2:5" hidden="1" x14ac:dyDescent="0.35">
      <c r="B1102" s="7"/>
      <c r="C1102" s="7"/>
      <c r="D1102" s="7"/>
      <c r="E1102" s="7"/>
    </row>
    <row r="1103" spans="2:5" hidden="1" x14ac:dyDescent="0.35">
      <c r="B1103" s="7"/>
      <c r="C1103" s="7"/>
      <c r="D1103" s="7"/>
      <c r="E1103" s="7"/>
    </row>
    <row r="1104" spans="2:5" hidden="1" x14ac:dyDescent="0.35">
      <c r="B1104" s="7"/>
      <c r="C1104" s="7"/>
      <c r="D1104" s="7"/>
      <c r="E1104" s="7"/>
    </row>
    <row r="1105" spans="2:5" hidden="1" x14ac:dyDescent="0.35">
      <c r="B1105" s="7"/>
      <c r="C1105" s="7"/>
      <c r="D1105" s="7"/>
      <c r="E1105" s="7"/>
    </row>
    <row r="1106" spans="2:5" hidden="1" x14ac:dyDescent="0.35">
      <c r="B1106" s="7"/>
      <c r="C1106" s="7"/>
      <c r="D1106" s="7"/>
      <c r="E1106" s="7"/>
    </row>
    <row r="1107" spans="2:5" hidden="1" x14ac:dyDescent="0.35">
      <c r="B1107" s="7"/>
      <c r="C1107" s="7"/>
      <c r="D1107" s="7"/>
      <c r="E1107" s="7"/>
    </row>
    <row r="1108" spans="2:5" hidden="1" x14ac:dyDescent="0.35">
      <c r="B1108" s="7"/>
      <c r="C1108" s="7"/>
      <c r="D1108" s="7"/>
      <c r="E1108" s="7"/>
    </row>
    <row r="1109" spans="2:5" hidden="1" x14ac:dyDescent="0.35">
      <c r="B1109" s="7"/>
      <c r="C1109" s="7"/>
      <c r="D1109" s="7"/>
      <c r="E1109" s="7"/>
    </row>
    <row r="1110" spans="2:5" hidden="1" x14ac:dyDescent="0.35">
      <c r="B1110" s="7"/>
      <c r="C1110" s="7"/>
      <c r="D1110" s="7"/>
      <c r="E1110" s="7"/>
    </row>
    <row r="1111" spans="2:5" hidden="1" x14ac:dyDescent="0.35">
      <c r="B1111" s="7"/>
      <c r="C1111" s="7"/>
      <c r="D1111" s="7"/>
      <c r="E1111" s="7"/>
    </row>
    <row r="1112" spans="2:5" hidden="1" x14ac:dyDescent="0.35">
      <c r="B1112" s="7"/>
      <c r="C1112" s="7"/>
      <c r="D1112" s="7"/>
      <c r="E1112" s="7"/>
    </row>
    <row r="1113" spans="2:5" hidden="1" x14ac:dyDescent="0.35">
      <c r="B1113" s="7"/>
      <c r="C1113" s="7"/>
      <c r="D1113" s="7"/>
      <c r="E1113" s="7"/>
    </row>
    <row r="1114" spans="2:5" hidden="1" x14ac:dyDescent="0.35">
      <c r="B1114" s="7"/>
      <c r="C1114" s="7"/>
      <c r="D1114" s="7"/>
      <c r="E1114" s="7"/>
    </row>
    <row r="1115" spans="2:5" hidden="1" x14ac:dyDescent="0.35">
      <c r="B1115" s="7"/>
      <c r="C1115" s="7"/>
      <c r="D1115" s="7"/>
      <c r="E1115" s="7"/>
    </row>
    <row r="1116" spans="2:5" hidden="1" x14ac:dyDescent="0.35">
      <c r="B1116" s="7"/>
      <c r="C1116" s="7"/>
      <c r="D1116" s="7"/>
      <c r="E1116" s="7"/>
    </row>
    <row r="1117" spans="2:5" hidden="1" x14ac:dyDescent="0.35">
      <c r="B1117" s="7"/>
      <c r="C1117" s="7"/>
      <c r="D1117" s="7"/>
      <c r="E1117" s="7"/>
    </row>
    <row r="1118" spans="2:5" hidden="1" x14ac:dyDescent="0.35">
      <c r="B1118" s="7"/>
      <c r="C1118" s="7"/>
      <c r="D1118" s="7"/>
      <c r="E1118" s="7"/>
    </row>
    <row r="1119" spans="2:5" hidden="1" x14ac:dyDescent="0.35">
      <c r="B1119" s="7"/>
      <c r="C1119" s="7"/>
      <c r="D1119" s="7"/>
      <c r="E1119" s="7"/>
    </row>
    <row r="1120" spans="2:5" hidden="1" x14ac:dyDescent="0.35">
      <c r="B1120" s="7"/>
      <c r="C1120" s="7"/>
      <c r="D1120" s="7"/>
      <c r="E1120" s="7"/>
    </row>
    <row r="1121" spans="2:5" hidden="1" x14ac:dyDescent="0.35">
      <c r="B1121" s="7"/>
      <c r="C1121" s="7"/>
      <c r="D1121" s="7"/>
      <c r="E1121" s="7"/>
    </row>
    <row r="1122" spans="2:5" hidden="1" x14ac:dyDescent="0.35">
      <c r="B1122" s="7"/>
      <c r="C1122" s="7"/>
      <c r="D1122" s="7"/>
      <c r="E1122" s="7"/>
    </row>
    <row r="1123" spans="2:5" hidden="1" x14ac:dyDescent="0.35">
      <c r="B1123" s="7"/>
      <c r="C1123" s="7"/>
      <c r="D1123" s="7"/>
      <c r="E1123" s="7"/>
    </row>
    <row r="1124" spans="2:5" hidden="1" x14ac:dyDescent="0.35">
      <c r="B1124" s="7"/>
      <c r="C1124" s="7"/>
      <c r="D1124" s="7"/>
      <c r="E1124" s="7"/>
    </row>
    <row r="1125" spans="2:5" hidden="1" x14ac:dyDescent="0.35">
      <c r="B1125" s="7"/>
      <c r="C1125" s="7"/>
      <c r="D1125" s="7"/>
      <c r="E1125" s="7"/>
    </row>
    <row r="1126" spans="2:5" hidden="1" x14ac:dyDescent="0.35">
      <c r="B1126" s="7"/>
      <c r="C1126" s="7"/>
      <c r="D1126" s="7"/>
      <c r="E1126" s="7"/>
    </row>
    <row r="1127" spans="2:5" hidden="1" x14ac:dyDescent="0.35">
      <c r="B1127" s="7"/>
      <c r="C1127" s="7"/>
      <c r="D1127" s="7"/>
      <c r="E1127" s="7"/>
    </row>
    <row r="1128" spans="2:5" hidden="1" x14ac:dyDescent="0.35">
      <c r="B1128" s="7"/>
      <c r="C1128" s="7"/>
      <c r="D1128" s="7"/>
      <c r="E1128" s="7"/>
    </row>
    <row r="1129" spans="2:5" hidden="1" x14ac:dyDescent="0.35">
      <c r="B1129" s="7"/>
      <c r="C1129" s="7"/>
      <c r="D1129" s="7"/>
      <c r="E1129" s="7"/>
    </row>
    <row r="1130" spans="2:5" hidden="1" x14ac:dyDescent="0.35">
      <c r="B1130" s="7"/>
      <c r="C1130" s="7"/>
      <c r="D1130" s="7"/>
      <c r="E1130" s="7"/>
    </row>
    <row r="1131" spans="2:5" hidden="1" x14ac:dyDescent="0.35">
      <c r="B1131" s="7"/>
      <c r="C1131" s="7"/>
      <c r="D1131" s="7"/>
      <c r="E1131" s="7"/>
    </row>
    <row r="1132" spans="2:5" hidden="1" x14ac:dyDescent="0.35">
      <c r="B1132" s="7"/>
      <c r="C1132" s="7"/>
      <c r="D1132" s="7"/>
      <c r="E1132" s="7"/>
    </row>
    <row r="1133" spans="2:5" hidden="1" x14ac:dyDescent="0.35">
      <c r="B1133" s="7"/>
      <c r="C1133" s="7"/>
      <c r="D1133" s="7"/>
      <c r="E1133" s="7"/>
    </row>
    <row r="1134" spans="2:5" hidden="1" x14ac:dyDescent="0.35">
      <c r="B1134" s="7"/>
      <c r="C1134" s="7"/>
      <c r="D1134" s="7"/>
      <c r="E1134" s="7"/>
    </row>
    <row r="1135" spans="2:5" hidden="1" x14ac:dyDescent="0.35">
      <c r="B1135" s="7"/>
      <c r="C1135" s="7"/>
      <c r="D1135" s="7"/>
      <c r="E1135" s="7"/>
    </row>
    <row r="1136" spans="2:5" hidden="1" x14ac:dyDescent="0.35">
      <c r="B1136" s="7"/>
      <c r="C1136" s="7"/>
      <c r="D1136" s="7"/>
      <c r="E1136" s="7"/>
    </row>
    <row r="1137" spans="2:5" hidden="1" x14ac:dyDescent="0.35">
      <c r="B1137" s="7"/>
      <c r="C1137" s="7"/>
      <c r="D1137" s="7"/>
      <c r="E1137" s="7"/>
    </row>
    <row r="1138" spans="2:5" hidden="1" x14ac:dyDescent="0.35">
      <c r="B1138" s="7"/>
      <c r="C1138" s="7"/>
      <c r="D1138" s="7"/>
      <c r="E1138" s="7"/>
    </row>
    <row r="1139" spans="2:5" hidden="1" x14ac:dyDescent="0.35">
      <c r="B1139" s="7"/>
      <c r="C1139" s="7"/>
      <c r="D1139" s="7"/>
      <c r="E1139" s="7"/>
    </row>
    <row r="1140" spans="2:5" hidden="1" x14ac:dyDescent="0.35">
      <c r="B1140" s="7"/>
      <c r="C1140" s="7"/>
      <c r="D1140" s="7"/>
      <c r="E1140" s="7"/>
    </row>
    <row r="1141" spans="2:5" hidden="1" x14ac:dyDescent="0.35">
      <c r="B1141" s="7"/>
      <c r="C1141" s="7"/>
      <c r="D1141" s="7"/>
      <c r="E1141" s="7"/>
    </row>
    <row r="1142" spans="2:5" hidden="1" x14ac:dyDescent="0.35">
      <c r="B1142" s="7"/>
      <c r="C1142" s="7"/>
      <c r="D1142" s="7"/>
      <c r="E1142" s="7"/>
    </row>
    <row r="1143" spans="2:5" hidden="1" x14ac:dyDescent="0.35">
      <c r="B1143" s="7"/>
      <c r="C1143" s="7"/>
      <c r="D1143" s="7"/>
      <c r="E1143" s="7"/>
    </row>
    <row r="1144" spans="2:5" hidden="1" x14ac:dyDescent="0.35">
      <c r="B1144" s="7"/>
      <c r="C1144" s="7"/>
      <c r="D1144" s="7"/>
      <c r="E1144" s="7"/>
    </row>
    <row r="1145" spans="2:5" hidden="1" x14ac:dyDescent="0.35">
      <c r="B1145" s="7"/>
      <c r="C1145" s="7"/>
      <c r="D1145" s="7"/>
      <c r="E1145" s="7"/>
    </row>
    <row r="1146" spans="2:5" hidden="1" x14ac:dyDescent="0.35">
      <c r="B1146" s="7"/>
      <c r="C1146" s="7"/>
      <c r="D1146" s="7"/>
      <c r="E1146" s="7"/>
    </row>
    <row r="1147" spans="2:5" hidden="1" x14ac:dyDescent="0.35">
      <c r="B1147" s="7"/>
      <c r="C1147" s="7"/>
      <c r="D1147" s="7"/>
      <c r="E1147" s="7"/>
    </row>
    <row r="1148" spans="2:5" hidden="1" x14ac:dyDescent="0.35">
      <c r="B1148" s="7"/>
      <c r="C1148" s="7"/>
      <c r="D1148" s="7"/>
      <c r="E1148" s="7"/>
    </row>
    <row r="1149" spans="2:5" hidden="1" x14ac:dyDescent="0.35">
      <c r="B1149" s="7"/>
      <c r="C1149" s="7"/>
      <c r="D1149" s="7"/>
      <c r="E1149" s="7"/>
    </row>
    <row r="1150" spans="2:5" hidden="1" x14ac:dyDescent="0.35">
      <c r="B1150" s="7"/>
      <c r="C1150" s="7"/>
      <c r="D1150" s="7"/>
      <c r="E1150" s="7"/>
    </row>
    <row r="1151" spans="2:5" hidden="1" x14ac:dyDescent="0.35">
      <c r="B1151" s="7"/>
      <c r="C1151" s="7"/>
      <c r="D1151" s="7"/>
      <c r="E1151" s="7"/>
    </row>
    <row r="1152" spans="2:5" hidden="1" x14ac:dyDescent="0.35">
      <c r="B1152" s="7"/>
      <c r="C1152" s="7"/>
      <c r="D1152" s="7"/>
      <c r="E1152" s="7"/>
    </row>
    <row r="1153" spans="2:5" hidden="1" x14ac:dyDescent="0.35">
      <c r="B1153" s="7"/>
      <c r="C1153" s="7"/>
      <c r="D1153" s="7"/>
      <c r="E1153" s="7"/>
    </row>
    <row r="1154" spans="2:5" hidden="1" x14ac:dyDescent="0.35">
      <c r="B1154" s="7"/>
      <c r="C1154" s="7"/>
      <c r="D1154" s="7"/>
      <c r="E1154" s="7"/>
    </row>
    <row r="1155" spans="2:5" hidden="1" x14ac:dyDescent="0.35">
      <c r="B1155" s="7"/>
      <c r="C1155" s="7"/>
      <c r="D1155" s="7"/>
      <c r="E1155" s="7"/>
    </row>
    <row r="1156" spans="2:5" hidden="1" x14ac:dyDescent="0.35">
      <c r="B1156" s="7"/>
      <c r="C1156" s="7"/>
      <c r="D1156" s="7"/>
      <c r="E1156" s="7"/>
    </row>
    <row r="1157" spans="2:5" hidden="1" x14ac:dyDescent="0.35">
      <c r="B1157" s="7"/>
      <c r="C1157" s="7"/>
      <c r="D1157" s="7"/>
      <c r="E1157" s="7"/>
    </row>
    <row r="1158" spans="2:5" hidden="1" x14ac:dyDescent="0.35">
      <c r="B1158" s="7"/>
      <c r="C1158" s="7"/>
      <c r="D1158" s="7"/>
      <c r="E1158" s="7"/>
    </row>
    <row r="1159" spans="2:5" hidden="1" x14ac:dyDescent="0.35">
      <c r="B1159" s="7"/>
      <c r="C1159" s="7"/>
      <c r="D1159" s="7"/>
      <c r="E1159" s="7"/>
    </row>
    <row r="1160" spans="2:5" hidden="1" x14ac:dyDescent="0.35">
      <c r="B1160" s="7"/>
      <c r="C1160" s="7"/>
      <c r="D1160" s="7"/>
      <c r="E1160" s="7"/>
    </row>
    <row r="1161" spans="2:5" hidden="1" x14ac:dyDescent="0.35">
      <c r="B1161" s="7"/>
      <c r="C1161" s="7"/>
      <c r="D1161" s="7"/>
      <c r="E1161" s="7"/>
    </row>
    <row r="1162" spans="2:5" hidden="1" x14ac:dyDescent="0.35">
      <c r="B1162" s="7"/>
      <c r="C1162" s="7"/>
      <c r="D1162" s="7"/>
      <c r="E1162" s="7"/>
    </row>
    <row r="1163" spans="2:5" hidden="1" x14ac:dyDescent="0.35">
      <c r="B1163" s="7"/>
      <c r="C1163" s="7"/>
      <c r="D1163" s="7"/>
      <c r="E1163" s="7"/>
    </row>
    <row r="1164" spans="2:5" hidden="1" x14ac:dyDescent="0.35">
      <c r="B1164" s="7"/>
      <c r="C1164" s="7"/>
      <c r="D1164" s="7"/>
      <c r="E1164" s="7"/>
    </row>
    <row r="1165" spans="2:5" hidden="1" x14ac:dyDescent="0.35">
      <c r="B1165" s="7"/>
      <c r="C1165" s="7"/>
      <c r="D1165" s="7"/>
      <c r="E1165" s="7"/>
    </row>
    <row r="1166" spans="2:5" hidden="1" x14ac:dyDescent="0.35">
      <c r="B1166" s="7"/>
      <c r="C1166" s="7"/>
      <c r="D1166" s="7"/>
      <c r="E1166" s="7"/>
    </row>
    <row r="1167" spans="2:5" hidden="1" x14ac:dyDescent="0.35">
      <c r="B1167" s="7"/>
      <c r="C1167" s="7"/>
      <c r="D1167" s="7"/>
      <c r="E1167" s="7"/>
    </row>
    <row r="1168" spans="2:5" hidden="1" x14ac:dyDescent="0.35">
      <c r="B1168" s="7"/>
      <c r="C1168" s="7"/>
      <c r="D1168" s="7"/>
      <c r="E1168" s="7"/>
    </row>
    <row r="1169" spans="2:5" hidden="1" x14ac:dyDescent="0.35">
      <c r="B1169" s="7"/>
      <c r="C1169" s="7"/>
      <c r="D1169" s="7"/>
      <c r="E1169" s="7"/>
    </row>
    <row r="1170" spans="2:5" hidden="1" x14ac:dyDescent="0.35">
      <c r="B1170" s="7"/>
      <c r="C1170" s="7"/>
      <c r="D1170" s="7"/>
      <c r="E1170" s="7"/>
    </row>
    <row r="1171" spans="2:5" hidden="1" x14ac:dyDescent="0.35">
      <c r="B1171" s="7"/>
      <c r="C1171" s="7"/>
      <c r="D1171" s="7"/>
      <c r="E1171" s="7"/>
    </row>
    <row r="1172" spans="2:5" hidden="1" x14ac:dyDescent="0.35">
      <c r="B1172" s="7"/>
      <c r="C1172" s="7"/>
      <c r="D1172" s="7"/>
      <c r="E1172" s="7"/>
    </row>
    <row r="1173" spans="2:5" hidden="1" x14ac:dyDescent="0.35">
      <c r="B1173" s="7"/>
      <c r="C1173" s="7"/>
      <c r="D1173" s="7"/>
      <c r="E1173" s="7"/>
    </row>
    <row r="1174" spans="2:5" hidden="1" x14ac:dyDescent="0.35">
      <c r="B1174" s="7"/>
      <c r="C1174" s="7"/>
      <c r="D1174" s="7"/>
      <c r="E1174" s="7"/>
    </row>
    <row r="1175" spans="2:5" hidden="1" x14ac:dyDescent="0.35">
      <c r="B1175" s="7"/>
      <c r="C1175" s="7"/>
      <c r="D1175" s="7"/>
      <c r="E1175" s="7"/>
    </row>
    <row r="1176" spans="2:5" hidden="1" x14ac:dyDescent="0.35">
      <c r="B1176" s="7"/>
      <c r="C1176" s="7"/>
      <c r="D1176" s="7"/>
      <c r="E1176" s="7"/>
    </row>
    <row r="1177" spans="2:5" hidden="1" x14ac:dyDescent="0.35">
      <c r="B1177" s="7"/>
      <c r="C1177" s="7"/>
      <c r="D1177" s="7"/>
      <c r="E1177" s="7"/>
    </row>
    <row r="1178" spans="2:5" hidden="1" x14ac:dyDescent="0.35">
      <c r="B1178" s="7"/>
      <c r="C1178" s="7"/>
      <c r="D1178" s="7"/>
      <c r="E1178" s="7"/>
    </row>
    <row r="1179" spans="2:5" hidden="1" x14ac:dyDescent="0.35">
      <c r="B1179" s="7"/>
      <c r="C1179" s="7"/>
      <c r="D1179" s="7"/>
      <c r="E1179" s="7"/>
    </row>
    <row r="1180" spans="2:5" hidden="1" x14ac:dyDescent="0.35">
      <c r="B1180" s="7"/>
      <c r="C1180" s="7"/>
      <c r="D1180" s="7"/>
      <c r="E1180" s="7"/>
    </row>
    <row r="1181" spans="2:5" hidden="1" x14ac:dyDescent="0.35">
      <c r="B1181" s="7"/>
      <c r="C1181" s="7"/>
      <c r="D1181" s="7"/>
      <c r="E1181" s="7"/>
    </row>
    <row r="1182" spans="2:5" hidden="1" x14ac:dyDescent="0.35">
      <c r="B1182" s="7"/>
      <c r="C1182" s="7"/>
      <c r="D1182" s="7"/>
      <c r="E1182" s="7"/>
    </row>
    <row r="1183" spans="2:5" hidden="1" x14ac:dyDescent="0.35">
      <c r="B1183" s="7"/>
      <c r="C1183" s="7"/>
      <c r="D1183" s="7"/>
      <c r="E1183" s="7"/>
    </row>
    <row r="1184" spans="2:5" hidden="1" x14ac:dyDescent="0.35">
      <c r="B1184" s="7"/>
      <c r="C1184" s="7"/>
      <c r="D1184" s="7"/>
      <c r="E1184" s="7"/>
    </row>
    <row r="1185" spans="2:5" hidden="1" x14ac:dyDescent="0.35">
      <c r="B1185" s="7"/>
      <c r="C1185" s="7"/>
      <c r="D1185" s="7"/>
      <c r="E1185" s="7"/>
    </row>
    <row r="1186" spans="2:5" hidden="1" x14ac:dyDescent="0.35">
      <c r="B1186" s="7"/>
      <c r="C1186" s="7"/>
      <c r="D1186" s="7"/>
      <c r="E1186" s="7"/>
    </row>
    <row r="1187" spans="2:5" hidden="1" x14ac:dyDescent="0.35">
      <c r="B1187" s="7"/>
      <c r="C1187" s="7"/>
      <c r="D1187" s="7"/>
      <c r="E1187" s="7"/>
    </row>
    <row r="1188" spans="2:5" hidden="1" x14ac:dyDescent="0.35">
      <c r="B1188" s="7"/>
      <c r="C1188" s="7"/>
      <c r="D1188" s="7"/>
      <c r="E1188" s="7"/>
    </row>
    <row r="1189" spans="2:5" hidden="1" x14ac:dyDescent="0.35">
      <c r="B1189" s="7"/>
      <c r="C1189" s="7"/>
      <c r="D1189" s="7"/>
      <c r="E1189" s="7"/>
    </row>
    <row r="1190" spans="2:5" hidden="1" x14ac:dyDescent="0.35">
      <c r="B1190" s="7"/>
      <c r="C1190" s="7"/>
      <c r="D1190" s="7"/>
      <c r="E1190" s="7"/>
    </row>
    <row r="1191" spans="2:5" hidden="1" x14ac:dyDescent="0.35">
      <c r="B1191" s="7"/>
      <c r="C1191" s="7"/>
      <c r="D1191" s="7"/>
      <c r="E1191" s="7"/>
    </row>
    <row r="1192" spans="2:5" hidden="1" x14ac:dyDescent="0.35">
      <c r="B1192" s="7"/>
      <c r="C1192" s="7"/>
      <c r="D1192" s="7"/>
      <c r="E1192" s="7"/>
    </row>
    <row r="1193" spans="2:5" hidden="1" x14ac:dyDescent="0.35">
      <c r="B1193" s="7"/>
      <c r="C1193" s="7"/>
      <c r="D1193" s="7"/>
      <c r="E1193" s="7"/>
    </row>
    <row r="1194" spans="2:5" hidden="1" x14ac:dyDescent="0.35">
      <c r="B1194" s="7"/>
      <c r="C1194" s="7"/>
      <c r="D1194" s="7"/>
      <c r="E1194" s="7"/>
    </row>
    <row r="1195" spans="2:5" hidden="1" x14ac:dyDescent="0.35">
      <c r="B1195" s="7"/>
      <c r="C1195" s="7"/>
      <c r="D1195" s="7"/>
      <c r="E1195" s="7"/>
    </row>
    <row r="1196" spans="2:5" hidden="1" x14ac:dyDescent="0.35">
      <c r="B1196" s="7"/>
      <c r="C1196" s="7"/>
      <c r="D1196" s="7"/>
      <c r="E1196" s="7"/>
    </row>
    <row r="1197" spans="2:5" hidden="1" x14ac:dyDescent="0.35">
      <c r="B1197" s="7"/>
      <c r="C1197" s="7"/>
      <c r="D1197" s="7"/>
      <c r="E1197" s="7"/>
    </row>
    <row r="1198" spans="2:5" hidden="1" x14ac:dyDescent="0.35">
      <c r="B1198" s="7"/>
      <c r="C1198" s="7"/>
      <c r="D1198" s="7"/>
      <c r="E1198" s="7"/>
    </row>
    <row r="1199" spans="2:5" hidden="1" x14ac:dyDescent="0.35">
      <c r="B1199" s="7"/>
      <c r="C1199" s="7"/>
      <c r="D1199" s="7"/>
      <c r="E1199" s="7"/>
    </row>
    <row r="1200" spans="2:5" hidden="1" x14ac:dyDescent="0.35">
      <c r="B1200" s="7"/>
      <c r="C1200" s="7"/>
      <c r="D1200" s="7"/>
      <c r="E1200" s="7"/>
    </row>
    <row r="1201" spans="2:5" hidden="1" x14ac:dyDescent="0.35">
      <c r="B1201" s="7"/>
      <c r="C1201" s="7"/>
      <c r="D1201" s="7"/>
      <c r="E1201" s="7"/>
    </row>
    <row r="1202" spans="2:5" hidden="1" x14ac:dyDescent="0.35">
      <c r="B1202" s="7"/>
      <c r="C1202" s="7"/>
      <c r="D1202" s="7"/>
      <c r="E1202" s="7"/>
    </row>
    <row r="1203" spans="2:5" hidden="1" x14ac:dyDescent="0.35">
      <c r="B1203" s="7"/>
      <c r="C1203" s="7"/>
      <c r="D1203" s="7"/>
      <c r="E1203" s="7"/>
    </row>
    <row r="1204" spans="2:5" hidden="1" x14ac:dyDescent="0.35">
      <c r="B1204" s="7"/>
      <c r="C1204" s="7"/>
      <c r="D1204" s="7"/>
      <c r="E1204" s="7"/>
    </row>
    <row r="1205" spans="2:5" hidden="1" x14ac:dyDescent="0.35">
      <c r="B1205" s="7"/>
      <c r="C1205" s="7"/>
      <c r="D1205" s="7"/>
      <c r="E1205" s="7"/>
    </row>
    <row r="1206" spans="2:5" hidden="1" x14ac:dyDescent="0.35">
      <c r="B1206" s="7"/>
      <c r="C1206" s="7"/>
      <c r="D1206" s="7"/>
      <c r="E1206" s="7"/>
    </row>
    <row r="1207" spans="2:5" hidden="1" x14ac:dyDescent="0.35">
      <c r="B1207" s="7"/>
      <c r="C1207" s="7"/>
      <c r="D1207" s="7"/>
      <c r="E1207" s="7"/>
    </row>
    <row r="1208" spans="2:5" hidden="1" x14ac:dyDescent="0.35">
      <c r="B1208" s="7"/>
      <c r="C1208" s="7"/>
      <c r="D1208" s="7"/>
      <c r="E1208" s="7"/>
    </row>
    <row r="1209" spans="2:5" hidden="1" x14ac:dyDescent="0.35">
      <c r="B1209" s="7"/>
      <c r="C1209" s="7"/>
      <c r="D1209" s="7"/>
      <c r="E1209" s="7"/>
    </row>
    <row r="1210" spans="2:5" hidden="1" x14ac:dyDescent="0.35">
      <c r="B1210" s="7"/>
      <c r="C1210" s="7"/>
      <c r="D1210" s="7"/>
      <c r="E1210" s="7"/>
    </row>
    <row r="1211" spans="2:5" hidden="1" x14ac:dyDescent="0.35">
      <c r="B1211" s="7"/>
      <c r="C1211" s="7"/>
      <c r="D1211" s="7"/>
      <c r="E1211" s="7"/>
    </row>
    <row r="1212" spans="2:5" hidden="1" x14ac:dyDescent="0.35">
      <c r="B1212" s="7"/>
      <c r="C1212" s="7"/>
      <c r="D1212" s="7"/>
      <c r="E1212" s="7"/>
    </row>
    <row r="1213" spans="2:5" hidden="1" x14ac:dyDescent="0.35">
      <c r="B1213" s="7"/>
      <c r="C1213" s="7"/>
      <c r="D1213" s="7"/>
      <c r="E1213" s="7"/>
    </row>
    <row r="1214" spans="2:5" hidden="1" x14ac:dyDescent="0.35">
      <c r="B1214" s="7"/>
      <c r="C1214" s="7"/>
      <c r="D1214" s="7"/>
      <c r="E1214" s="7"/>
    </row>
    <row r="1215" spans="2:5" hidden="1" x14ac:dyDescent="0.35">
      <c r="B1215" s="7"/>
      <c r="C1215" s="7"/>
      <c r="D1215" s="7"/>
      <c r="E1215" s="7"/>
    </row>
    <row r="1216" spans="2:5" hidden="1" x14ac:dyDescent="0.35">
      <c r="B1216" s="7"/>
      <c r="C1216" s="7"/>
      <c r="D1216" s="7"/>
      <c r="E1216" s="7"/>
    </row>
    <row r="1217" spans="2:5" hidden="1" x14ac:dyDescent="0.35">
      <c r="B1217" s="7"/>
      <c r="C1217" s="7"/>
      <c r="D1217" s="7"/>
      <c r="E1217" s="7"/>
    </row>
    <row r="1218" spans="2:5" hidden="1" x14ac:dyDescent="0.35">
      <c r="B1218" s="7"/>
      <c r="C1218" s="7"/>
      <c r="D1218" s="7"/>
      <c r="E1218" s="7"/>
    </row>
    <row r="1219" spans="2:5" hidden="1" x14ac:dyDescent="0.35">
      <c r="B1219" s="7"/>
      <c r="C1219" s="7"/>
      <c r="D1219" s="7"/>
      <c r="E1219" s="7"/>
    </row>
    <row r="1220" spans="2:5" hidden="1" x14ac:dyDescent="0.35">
      <c r="B1220" s="7"/>
      <c r="C1220" s="7"/>
      <c r="D1220" s="7"/>
      <c r="E1220" s="7"/>
    </row>
    <row r="1221" spans="2:5" hidden="1" x14ac:dyDescent="0.35">
      <c r="B1221" s="7"/>
      <c r="C1221" s="7"/>
      <c r="D1221" s="7"/>
      <c r="E1221" s="7"/>
    </row>
    <row r="1222" spans="2:5" hidden="1" x14ac:dyDescent="0.35">
      <c r="B1222" s="7"/>
      <c r="C1222" s="7"/>
      <c r="D1222" s="7"/>
      <c r="E1222" s="7"/>
    </row>
    <row r="1223" spans="2:5" hidden="1" x14ac:dyDescent="0.35">
      <c r="B1223" s="7"/>
      <c r="C1223" s="7"/>
      <c r="D1223" s="7"/>
      <c r="E1223" s="7"/>
    </row>
    <row r="1224" spans="2:5" hidden="1" x14ac:dyDescent="0.35">
      <c r="B1224" s="7"/>
      <c r="C1224" s="7"/>
      <c r="D1224" s="7"/>
      <c r="E1224" s="7"/>
    </row>
    <row r="1225" spans="2:5" hidden="1" x14ac:dyDescent="0.35">
      <c r="B1225" s="7"/>
      <c r="C1225" s="7"/>
      <c r="D1225" s="7"/>
      <c r="E1225" s="7"/>
    </row>
    <row r="1226" spans="2:5" hidden="1" x14ac:dyDescent="0.35">
      <c r="B1226" s="7"/>
      <c r="C1226" s="7"/>
      <c r="D1226" s="7"/>
      <c r="E1226" s="7"/>
    </row>
    <row r="1227" spans="2:5" hidden="1" x14ac:dyDescent="0.35">
      <c r="B1227" s="7"/>
      <c r="C1227" s="7"/>
      <c r="D1227" s="7"/>
      <c r="E1227" s="7"/>
    </row>
    <row r="1228" spans="2:5" hidden="1" x14ac:dyDescent="0.35">
      <c r="B1228" s="7"/>
      <c r="C1228" s="7"/>
      <c r="D1228" s="7"/>
      <c r="E1228" s="7"/>
    </row>
    <row r="1229" spans="2:5" hidden="1" x14ac:dyDescent="0.35">
      <c r="B1229" s="7"/>
      <c r="C1229" s="7"/>
      <c r="D1229" s="7"/>
      <c r="E1229" s="7"/>
    </row>
    <row r="1230" spans="2:5" hidden="1" x14ac:dyDescent="0.35">
      <c r="B1230" s="7"/>
      <c r="C1230" s="7"/>
      <c r="D1230" s="7"/>
      <c r="E1230" s="7"/>
    </row>
    <row r="1231" spans="2:5" hidden="1" x14ac:dyDescent="0.35">
      <c r="B1231" s="7"/>
      <c r="C1231" s="7"/>
      <c r="D1231" s="7"/>
      <c r="E1231" s="7"/>
    </row>
    <row r="1232" spans="2:5" hidden="1" x14ac:dyDescent="0.35">
      <c r="B1232" s="7"/>
      <c r="C1232" s="7"/>
      <c r="D1232" s="7"/>
      <c r="E1232" s="7"/>
    </row>
    <row r="1233" spans="2:5" hidden="1" x14ac:dyDescent="0.35">
      <c r="B1233" s="7"/>
      <c r="C1233" s="7"/>
      <c r="D1233" s="7"/>
      <c r="E1233" s="7"/>
    </row>
    <row r="1234" spans="2:5" hidden="1" x14ac:dyDescent="0.35">
      <c r="B1234" s="7"/>
      <c r="C1234" s="7"/>
      <c r="D1234" s="7"/>
      <c r="E1234" s="7"/>
    </row>
    <row r="1235" spans="2:5" hidden="1" x14ac:dyDescent="0.35">
      <c r="B1235" s="7"/>
      <c r="C1235" s="7"/>
      <c r="D1235" s="7"/>
      <c r="E1235" s="7"/>
    </row>
    <row r="1236" spans="2:5" hidden="1" x14ac:dyDescent="0.35">
      <c r="B1236" s="7"/>
      <c r="C1236" s="7"/>
      <c r="D1236" s="7"/>
      <c r="E1236" s="7"/>
    </row>
    <row r="1237" spans="2:5" hidden="1" x14ac:dyDescent="0.35">
      <c r="B1237" s="7"/>
      <c r="C1237" s="7"/>
      <c r="D1237" s="7"/>
      <c r="E1237" s="7"/>
    </row>
    <row r="1238" spans="2:5" hidden="1" x14ac:dyDescent="0.35">
      <c r="B1238" s="7"/>
      <c r="C1238" s="7"/>
      <c r="D1238" s="7"/>
      <c r="E1238" s="7"/>
    </row>
    <row r="1239" spans="2:5" hidden="1" x14ac:dyDescent="0.35">
      <c r="B1239" s="7"/>
      <c r="C1239" s="7"/>
      <c r="D1239" s="7"/>
      <c r="E1239" s="7"/>
    </row>
    <row r="1240" spans="2:5" hidden="1" x14ac:dyDescent="0.35">
      <c r="B1240" s="7"/>
      <c r="C1240" s="7"/>
      <c r="D1240" s="7"/>
      <c r="E1240" s="7"/>
    </row>
    <row r="1241" spans="2:5" hidden="1" x14ac:dyDescent="0.35">
      <c r="B1241" s="7"/>
      <c r="C1241" s="7"/>
      <c r="D1241" s="7"/>
      <c r="E1241" s="7"/>
    </row>
    <row r="1242" spans="2:5" hidden="1" x14ac:dyDescent="0.35">
      <c r="B1242" s="7"/>
      <c r="C1242" s="7"/>
      <c r="D1242" s="7"/>
      <c r="E1242" s="7"/>
    </row>
    <row r="1243" spans="2:5" hidden="1" x14ac:dyDescent="0.35">
      <c r="B1243" s="7"/>
      <c r="C1243" s="7"/>
      <c r="D1243" s="7"/>
      <c r="E1243" s="7"/>
    </row>
    <row r="1244" spans="2:5" hidden="1" x14ac:dyDescent="0.35">
      <c r="B1244" s="7"/>
      <c r="C1244" s="7"/>
      <c r="D1244" s="7"/>
      <c r="E1244" s="7"/>
    </row>
    <row r="1245" spans="2:5" hidden="1" x14ac:dyDescent="0.35">
      <c r="B1245" s="7"/>
      <c r="C1245" s="7"/>
      <c r="D1245" s="7"/>
      <c r="E1245" s="7"/>
    </row>
    <row r="1246" spans="2:5" hidden="1" x14ac:dyDescent="0.35">
      <c r="B1246" s="7"/>
      <c r="C1246" s="7"/>
      <c r="D1246" s="7"/>
      <c r="E1246" s="7"/>
    </row>
    <row r="1247" spans="2:5" hidden="1" x14ac:dyDescent="0.35">
      <c r="B1247" s="7"/>
      <c r="C1247" s="7"/>
      <c r="D1247" s="7"/>
      <c r="E1247" s="7"/>
    </row>
    <row r="1248" spans="2:5" hidden="1" x14ac:dyDescent="0.35">
      <c r="B1248" s="7"/>
      <c r="C1248" s="7"/>
      <c r="D1248" s="7"/>
      <c r="E1248" s="7"/>
    </row>
    <row r="1249" spans="2:5" hidden="1" x14ac:dyDescent="0.35">
      <c r="B1249" s="7"/>
      <c r="C1249" s="7"/>
      <c r="D1249" s="7"/>
      <c r="E1249" s="7"/>
    </row>
    <row r="1250" spans="2:5" hidden="1" x14ac:dyDescent="0.35">
      <c r="B1250" s="7"/>
      <c r="C1250" s="7"/>
      <c r="D1250" s="7"/>
      <c r="E1250" s="7"/>
    </row>
    <row r="1251" spans="2:5" hidden="1" x14ac:dyDescent="0.35">
      <c r="B1251" s="7"/>
      <c r="C1251" s="7"/>
      <c r="D1251" s="7"/>
      <c r="E1251" s="7"/>
    </row>
    <row r="1252" spans="2:5" hidden="1" x14ac:dyDescent="0.35">
      <c r="B1252" s="7"/>
      <c r="C1252" s="7"/>
      <c r="D1252" s="7"/>
      <c r="E1252" s="7"/>
    </row>
    <row r="1253" spans="2:5" hidden="1" x14ac:dyDescent="0.35">
      <c r="B1253" s="7"/>
      <c r="C1253" s="7"/>
      <c r="D1253" s="7"/>
      <c r="E1253" s="7"/>
    </row>
    <row r="1254" spans="2:5" hidden="1" x14ac:dyDescent="0.35">
      <c r="B1254" s="7"/>
      <c r="C1254" s="7"/>
      <c r="D1254" s="7"/>
      <c r="E1254" s="7"/>
    </row>
    <row r="1255" spans="2:5" hidden="1" x14ac:dyDescent="0.35">
      <c r="B1255" s="7"/>
      <c r="C1255" s="7"/>
      <c r="D1255" s="7"/>
      <c r="E1255" s="7"/>
    </row>
    <row r="1256" spans="2:5" hidden="1" x14ac:dyDescent="0.35">
      <c r="B1256" s="7"/>
      <c r="C1256" s="7"/>
      <c r="D1256" s="7"/>
      <c r="E1256" s="7"/>
    </row>
    <row r="1257" spans="2:5" hidden="1" x14ac:dyDescent="0.35">
      <c r="B1257" s="7"/>
      <c r="C1257" s="7"/>
      <c r="D1257" s="7"/>
      <c r="E1257" s="7"/>
    </row>
    <row r="1258" spans="2:5" hidden="1" x14ac:dyDescent="0.35">
      <c r="B1258" s="7"/>
      <c r="C1258" s="7"/>
      <c r="D1258" s="7"/>
      <c r="E1258" s="7"/>
    </row>
    <row r="1259" spans="2:5" hidden="1" x14ac:dyDescent="0.35">
      <c r="B1259" s="7"/>
      <c r="C1259" s="7"/>
      <c r="D1259" s="7"/>
      <c r="E1259" s="7"/>
    </row>
    <row r="1260" spans="2:5" hidden="1" x14ac:dyDescent="0.35">
      <c r="B1260" s="7"/>
      <c r="C1260" s="7"/>
      <c r="D1260" s="7"/>
      <c r="E1260" s="7"/>
    </row>
    <row r="1261" spans="2:5" hidden="1" x14ac:dyDescent="0.35">
      <c r="B1261" s="7"/>
      <c r="C1261" s="7"/>
      <c r="D1261" s="7"/>
      <c r="E1261" s="7"/>
    </row>
    <row r="1262" spans="2:5" hidden="1" x14ac:dyDescent="0.35">
      <c r="B1262" s="7"/>
      <c r="C1262" s="7"/>
      <c r="D1262" s="7"/>
      <c r="E1262" s="7"/>
    </row>
    <row r="1263" spans="2:5" hidden="1" x14ac:dyDescent="0.35">
      <c r="B1263" s="7"/>
      <c r="C1263" s="7"/>
      <c r="D1263" s="7"/>
      <c r="E1263" s="7"/>
    </row>
    <row r="1264" spans="2:5" hidden="1" x14ac:dyDescent="0.35">
      <c r="B1264" s="7"/>
      <c r="C1264" s="7"/>
      <c r="D1264" s="7"/>
      <c r="E1264" s="7"/>
    </row>
    <row r="1265" spans="2:5" hidden="1" x14ac:dyDescent="0.35">
      <c r="B1265" s="7"/>
      <c r="C1265" s="7"/>
      <c r="D1265" s="7"/>
      <c r="E1265" s="7"/>
    </row>
    <row r="1266" spans="2:5" hidden="1" x14ac:dyDescent="0.35">
      <c r="B1266" s="7"/>
      <c r="C1266" s="7"/>
      <c r="D1266" s="7"/>
      <c r="E1266" s="7"/>
    </row>
    <row r="1267" spans="2:5" hidden="1" x14ac:dyDescent="0.35">
      <c r="B1267" s="7"/>
      <c r="C1267" s="7"/>
      <c r="D1267" s="7"/>
      <c r="E1267" s="7"/>
    </row>
    <row r="1268" spans="2:5" hidden="1" x14ac:dyDescent="0.35">
      <c r="B1268" s="7"/>
      <c r="C1268" s="7"/>
      <c r="D1268" s="7"/>
      <c r="E1268" s="7"/>
    </row>
    <row r="1269" spans="2:5" hidden="1" x14ac:dyDescent="0.35">
      <c r="B1269" s="7"/>
      <c r="C1269" s="7"/>
      <c r="D1269" s="7"/>
      <c r="E1269" s="7"/>
    </row>
    <row r="1270" spans="2:5" hidden="1" x14ac:dyDescent="0.35">
      <c r="B1270" s="7"/>
      <c r="C1270" s="7"/>
      <c r="D1270" s="7"/>
      <c r="E1270" s="7"/>
    </row>
    <row r="1271" spans="2:5" hidden="1" x14ac:dyDescent="0.35">
      <c r="B1271" s="7"/>
      <c r="C1271" s="7"/>
      <c r="D1271" s="7"/>
      <c r="E1271" s="7"/>
    </row>
    <row r="1272" spans="2:5" hidden="1" x14ac:dyDescent="0.35">
      <c r="B1272" s="7"/>
      <c r="C1272" s="7"/>
      <c r="D1272" s="7"/>
      <c r="E1272" s="7"/>
    </row>
    <row r="1273" spans="2:5" hidden="1" x14ac:dyDescent="0.35">
      <c r="B1273" s="7"/>
      <c r="C1273" s="7"/>
      <c r="D1273" s="7"/>
      <c r="E1273" s="7"/>
    </row>
    <row r="1274" spans="2:5" hidden="1" x14ac:dyDescent="0.35">
      <c r="B1274" s="7"/>
      <c r="C1274" s="7"/>
      <c r="D1274" s="7"/>
      <c r="E1274" s="7"/>
    </row>
    <row r="1275" spans="2:5" hidden="1" x14ac:dyDescent="0.35">
      <c r="B1275" s="7"/>
      <c r="C1275" s="7"/>
      <c r="D1275" s="7"/>
      <c r="E1275" s="7"/>
    </row>
    <row r="1276" spans="2:5" hidden="1" x14ac:dyDescent="0.35">
      <c r="B1276" s="7"/>
      <c r="C1276" s="7"/>
      <c r="D1276" s="7"/>
      <c r="E1276" s="7"/>
    </row>
    <row r="1277" spans="2:5" hidden="1" x14ac:dyDescent="0.35">
      <c r="B1277" s="7"/>
      <c r="C1277" s="7"/>
      <c r="D1277" s="7"/>
      <c r="E1277" s="7"/>
    </row>
    <row r="1278" spans="2:5" hidden="1" x14ac:dyDescent="0.35">
      <c r="B1278" s="7"/>
      <c r="C1278" s="7"/>
      <c r="D1278" s="7"/>
      <c r="E1278" s="7"/>
    </row>
    <row r="1279" spans="2:5" hidden="1" x14ac:dyDescent="0.35">
      <c r="B1279" s="7"/>
      <c r="C1279" s="7"/>
      <c r="D1279" s="7"/>
      <c r="E1279" s="7"/>
    </row>
    <row r="1280" spans="2:5" hidden="1" x14ac:dyDescent="0.35">
      <c r="B1280" s="7"/>
      <c r="C1280" s="7"/>
      <c r="D1280" s="7"/>
      <c r="E1280" s="7"/>
    </row>
    <row r="1281" spans="2:5" hidden="1" x14ac:dyDescent="0.35">
      <c r="B1281" s="7"/>
      <c r="C1281" s="7"/>
      <c r="D1281" s="7"/>
      <c r="E1281" s="7"/>
    </row>
    <row r="1282" spans="2:5" hidden="1" x14ac:dyDescent="0.35">
      <c r="B1282" s="7"/>
      <c r="C1282" s="7"/>
      <c r="D1282" s="7"/>
      <c r="E1282" s="7"/>
    </row>
    <row r="1283" spans="2:5" hidden="1" x14ac:dyDescent="0.35">
      <c r="B1283" s="7"/>
      <c r="C1283" s="7"/>
      <c r="D1283" s="7"/>
      <c r="E1283" s="7"/>
    </row>
    <row r="1284" spans="2:5" hidden="1" x14ac:dyDescent="0.35">
      <c r="B1284" s="7"/>
      <c r="C1284" s="7"/>
      <c r="D1284" s="7"/>
      <c r="E1284" s="7"/>
    </row>
    <row r="1285" spans="2:5" hidden="1" x14ac:dyDescent="0.35">
      <c r="B1285" s="7"/>
      <c r="C1285" s="7"/>
      <c r="D1285" s="7"/>
      <c r="E1285" s="7"/>
    </row>
    <row r="1286" spans="2:5" x14ac:dyDescent="0.35">
      <c r="B1286" s="68"/>
      <c r="C1286" s="68"/>
      <c r="D1286" s="68"/>
      <c r="E1286" s="68"/>
    </row>
    <row r="1287" spans="2:5" x14ac:dyDescent="0.35">
      <c r="B1287" s="68"/>
      <c r="C1287" s="68"/>
      <c r="D1287" s="68"/>
      <c r="E1287" s="68"/>
    </row>
    <row r="1288" spans="2:5" x14ac:dyDescent="0.35">
      <c r="B1288" s="68"/>
      <c r="C1288" s="68"/>
      <c r="D1288" s="68"/>
      <c r="E1288" s="68"/>
    </row>
    <row r="1289" spans="2:5" x14ac:dyDescent="0.35">
      <c r="B1289" s="68"/>
      <c r="C1289" s="68"/>
      <c r="D1289" s="68"/>
      <c r="E1289" s="68"/>
    </row>
    <row r="1290" spans="2:5" x14ac:dyDescent="0.35">
      <c r="B1290" s="68"/>
      <c r="C1290" s="68"/>
      <c r="D1290" s="68"/>
      <c r="E1290" s="68"/>
    </row>
    <row r="1291" spans="2:5" x14ac:dyDescent="0.35">
      <c r="B1291" s="68"/>
      <c r="C1291" s="68"/>
      <c r="D1291" s="68"/>
      <c r="E1291" s="68"/>
    </row>
    <row r="1292" spans="2:5" x14ac:dyDescent="0.35">
      <c r="B1292" s="68"/>
      <c r="C1292" s="68"/>
      <c r="D1292" s="68"/>
      <c r="E1292" s="68"/>
    </row>
    <row r="1293" spans="2:5" x14ac:dyDescent="0.35">
      <c r="B1293" s="68"/>
      <c r="C1293" s="68"/>
      <c r="D1293" s="68"/>
      <c r="E1293" s="68"/>
    </row>
    <row r="1294" spans="2:5" x14ac:dyDescent="0.35">
      <c r="B1294" s="68"/>
      <c r="C1294" s="68"/>
      <c r="D1294" s="68"/>
      <c r="E1294" s="68"/>
    </row>
  </sheetData>
  <mergeCells count="8">
    <mergeCell ref="A5:B5"/>
    <mergeCell ref="A6:B6"/>
    <mergeCell ref="A7:B7"/>
    <mergeCell ref="A3:F3"/>
    <mergeCell ref="A20:F20"/>
    <mergeCell ref="A16:F16"/>
    <mergeCell ref="A17:F17"/>
    <mergeCell ref="A18:F18"/>
  </mergeCells>
  <hyperlinks>
    <hyperlink ref="A1" location="CoverSheet!A1" display="Back to Cover Sheet"/>
  </hyperlinks>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PBrush" shapeId="24577" r:id="rId4">
          <objectPr defaultSize="0" autoPict="0" r:id="rId5">
            <anchor moveWithCells="1" sizeWithCells="1">
              <from>
                <xdr:col>5</xdr:col>
                <xdr:colOff>342900</xdr:colOff>
                <xdr:row>2</xdr:row>
                <xdr:rowOff>146050</xdr:rowOff>
              </from>
              <to>
                <xdr:col>5</xdr:col>
                <xdr:colOff>869950</xdr:colOff>
                <xdr:row>2</xdr:row>
                <xdr:rowOff>1022350</xdr:rowOff>
              </to>
            </anchor>
          </objectPr>
        </oleObject>
      </mc:Choice>
      <mc:Fallback>
        <oleObject progId="PBrush" shapeId="24577"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59999389629810485"/>
    <pageSetUpPr fitToPage="1"/>
  </sheetPr>
  <dimension ref="A1:IP21"/>
  <sheetViews>
    <sheetView showGridLines="0" topLeftCell="A7" zoomScaleNormal="100" workbookViewId="0">
      <selection activeCell="A30" sqref="A30:B30"/>
    </sheetView>
  </sheetViews>
  <sheetFormatPr defaultColWidth="0" defaultRowHeight="14.5" zeroHeight="1" x14ac:dyDescent="0.35"/>
  <cols>
    <col min="1" max="1" width="38.81640625" customWidth="1"/>
    <col min="2" max="2" width="32.453125" customWidth="1"/>
    <col min="3" max="4" width="25.453125" customWidth="1"/>
  </cols>
  <sheetData>
    <row r="1" spans="1:250" ht="15" thickBot="1" x14ac:dyDescent="0.4">
      <c r="A1" s="51" t="s">
        <v>158</v>
      </c>
    </row>
    <row r="2" spans="1:250" ht="15" thickBot="1" x14ac:dyDescent="0.4"/>
    <row r="3" spans="1:250" ht="85" customHeight="1" thickBot="1" x14ac:dyDescent="0.4">
      <c r="A3" s="424" t="s">
        <v>157</v>
      </c>
      <c r="B3" s="425"/>
      <c r="C3" s="425"/>
      <c r="D3" s="426"/>
    </row>
    <row r="4" spans="1:250" ht="15.25" customHeight="1" x14ac:dyDescent="0.35">
      <c r="A4" s="434" t="s">
        <v>0</v>
      </c>
      <c r="B4" s="435"/>
      <c r="C4" s="427" t="str">
        <f>Pharmacy_Name</f>
        <v>Auto Populates</v>
      </c>
      <c r="D4" s="428"/>
      <c r="H4" s="8"/>
    </row>
    <row r="5" spans="1:250" ht="15.25" customHeight="1" x14ac:dyDescent="0.35">
      <c r="A5" s="436" t="s">
        <v>1</v>
      </c>
      <c r="B5" s="437"/>
      <c r="C5" s="429">
        <f>Contractor_Code</f>
        <v>0</v>
      </c>
      <c r="D5" s="430"/>
    </row>
    <row r="6" spans="1:250" ht="15.25" customHeight="1" x14ac:dyDescent="0.35">
      <c r="A6" s="436" t="s">
        <v>2</v>
      </c>
      <c r="B6" s="437"/>
      <c r="C6" s="431" t="str">
        <f>Date</f>
        <v xml:space="preserve"> </v>
      </c>
      <c r="D6" s="430"/>
    </row>
    <row r="7" spans="1:250" ht="15.25" customHeight="1" thickBot="1" x14ac:dyDescent="0.4">
      <c r="A7" s="438" t="s">
        <v>156</v>
      </c>
      <c r="B7" s="439"/>
      <c r="C7" s="432"/>
      <c r="D7" s="433"/>
    </row>
    <row r="8" spans="1:250" x14ac:dyDescent="0.35">
      <c r="A8" s="49"/>
      <c r="B8" s="9"/>
      <c r="C8" s="9"/>
      <c r="D8" s="48"/>
    </row>
    <row r="9" spans="1:250" ht="15.25" customHeight="1" x14ac:dyDescent="0.35">
      <c r="A9" s="413" t="s">
        <v>155</v>
      </c>
      <c r="B9" s="414"/>
      <c r="C9" s="414"/>
      <c r="D9" s="415"/>
    </row>
    <row r="10" spans="1:250" x14ac:dyDescent="0.35">
      <c r="A10" s="47"/>
      <c r="B10" s="46"/>
      <c r="C10" s="46"/>
      <c r="D10" s="52"/>
    </row>
    <row r="11" spans="1:250" ht="15.25" customHeight="1" x14ac:dyDescent="0.35">
      <c r="A11" s="418" t="s">
        <v>159</v>
      </c>
      <c r="B11" s="419"/>
      <c r="C11" s="420"/>
      <c r="D11" s="80"/>
    </row>
    <row r="12" spans="1:250" s="28" customFormat="1" ht="15.25" customHeight="1" x14ac:dyDescent="0.35">
      <c r="A12" s="44"/>
      <c r="B12" s="7"/>
      <c r="C12" s="7"/>
      <c r="D12" s="43"/>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28">
        <f>IU9+TIME(0,5,0)</f>
        <v>3.472222222222222E-3</v>
      </c>
    </row>
    <row r="13" spans="1:250" s="7" customFormat="1" ht="15.25" customHeight="1" x14ac:dyDescent="0.35">
      <c r="A13" s="72"/>
      <c r="B13" s="78" t="s">
        <v>181</v>
      </c>
      <c r="C13" s="78" t="s">
        <v>182</v>
      </c>
      <c r="D13" s="79" t="s">
        <v>183</v>
      </c>
    </row>
    <row r="14" spans="1:250" s="7" customFormat="1" ht="15.25" customHeight="1" x14ac:dyDescent="0.35">
      <c r="A14" s="72" t="s">
        <v>154</v>
      </c>
      <c r="B14" s="104"/>
      <c r="C14" s="105"/>
      <c r="D14" s="106"/>
    </row>
    <row r="15" spans="1:250" s="7" customFormat="1" ht="15.25" customHeight="1" x14ac:dyDescent="0.35">
      <c r="A15" s="72" t="s">
        <v>153</v>
      </c>
      <c r="B15" s="103"/>
      <c r="C15" s="103"/>
      <c r="D15" s="103"/>
    </row>
    <row r="16" spans="1:250" s="7" customFormat="1" ht="15.25" customHeight="1" thickBot="1" x14ac:dyDescent="0.4">
      <c r="A16" s="45"/>
      <c r="B16" s="416" t="s">
        <v>152</v>
      </c>
      <c r="C16" s="417"/>
      <c r="D16" s="95">
        <f>SUM(B15:D15)</f>
        <v>0</v>
      </c>
    </row>
    <row r="17" spans="1:4" s="7" customFormat="1" ht="21.25" customHeight="1" thickTop="1" x14ac:dyDescent="0.35">
      <c r="A17" s="42"/>
      <c r="B17" s="41"/>
      <c r="C17" s="41"/>
      <c r="D17" s="40"/>
    </row>
    <row r="18" spans="1:4" s="7" customFormat="1" x14ac:dyDescent="0.35">
      <c r="A18" s="39" t="s">
        <v>122</v>
      </c>
      <c r="B18" s="38"/>
      <c r="C18" s="38"/>
      <c r="D18" s="37"/>
    </row>
    <row r="19" spans="1:4" s="7" customFormat="1" ht="93" customHeight="1" x14ac:dyDescent="0.35">
      <c r="A19" s="406" t="s">
        <v>151</v>
      </c>
      <c r="B19" s="411"/>
      <c r="C19" s="411"/>
      <c r="D19" s="412"/>
    </row>
    <row r="20" spans="1:4" s="34" customFormat="1" ht="20.25" customHeight="1" thickBot="1" x14ac:dyDescent="0.4">
      <c r="A20" s="53" t="s">
        <v>150</v>
      </c>
      <c r="B20" s="54"/>
      <c r="C20" s="36"/>
      <c r="D20" s="35"/>
    </row>
    <row r="21" spans="1:4" ht="34" customHeight="1" thickTop="1" thickBot="1" x14ac:dyDescent="0.4">
      <c r="A21" s="421">
        <f>Signatory</f>
        <v>0</v>
      </c>
      <c r="B21" s="422"/>
      <c r="C21" s="422"/>
      <c r="D21" s="423"/>
    </row>
  </sheetData>
  <mergeCells count="14">
    <mergeCell ref="A3:D3"/>
    <mergeCell ref="C4:D4"/>
    <mergeCell ref="C5:D5"/>
    <mergeCell ref="C6:D6"/>
    <mergeCell ref="C7:D7"/>
    <mergeCell ref="A4:B4"/>
    <mergeCell ref="A5:B5"/>
    <mergeCell ref="A6:B6"/>
    <mergeCell ref="A7:B7"/>
    <mergeCell ref="A19:D19"/>
    <mergeCell ref="A9:D9"/>
    <mergeCell ref="B16:C16"/>
    <mergeCell ref="A11:C11"/>
    <mergeCell ref="A21:D21"/>
  </mergeCells>
  <hyperlinks>
    <hyperlink ref="A1" location="CoverSheet!A1" display="Back to Cover Sheet"/>
  </hyperlinks>
  <pageMargins left="0.70866141732283472" right="0.51181102362204722" top="0.74803149606299213" bottom="0.74803149606299213" header="0.35433070866141736" footer="0.31496062992125984"/>
  <pageSetup paperSize="9" scale="73" orientation="portrait" r:id="rId1"/>
  <drawing r:id="rId2"/>
  <legacyDrawing r:id="rId3"/>
  <oleObjects>
    <mc:AlternateContent xmlns:mc="http://schemas.openxmlformats.org/markup-compatibility/2006">
      <mc:Choice Requires="x14">
        <oleObject progId="PBrush" shapeId="12458" r:id="rId4">
          <objectPr defaultSize="0" autoPict="0" r:id="rId5">
            <anchor moveWithCells="1" sizeWithCells="1">
              <from>
                <xdr:col>3</xdr:col>
                <xdr:colOff>508000</xdr:colOff>
                <xdr:row>2</xdr:row>
                <xdr:rowOff>69850</xdr:rowOff>
              </from>
              <to>
                <xdr:col>3</xdr:col>
                <xdr:colOff>1593850</xdr:colOff>
                <xdr:row>2</xdr:row>
                <xdr:rowOff>952500</xdr:rowOff>
              </to>
            </anchor>
          </objectPr>
        </oleObject>
      </mc:Choice>
      <mc:Fallback>
        <oleObject progId="PBrush" shapeId="12458"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XFC32"/>
  <sheetViews>
    <sheetView showGridLines="0" topLeftCell="A4" zoomScaleNormal="100" workbookViewId="0">
      <selection activeCell="A27" sqref="A27:D35"/>
    </sheetView>
  </sheetViews>
  <sheetFormatPr defaultColWidth="0" defaultRowHeight="14.5" zeroHeight="1" x14ac:dyDescent="0.35"/>
  <cols>
    <col min="1" max="1" width="24.453125" customWidth="1"/>
    <col min="2" max="2" width="22.453125" customWidth="1"/>
    <col min="3" max="3" width="31" customWidth="1"/>
    <col min="4" max="4" width="21.453125" customWidth="1"/>
    <col min="5" max="5" width="0.26953125" customWidth="1"/>
    <col min="6" max="6" width="13.453125" hidden="1" customWidth="1"/>
    <col min="16383" max="16383" width="1.81640625" hidden="1" customWidth="1"/>
    <col min="16384" max="16384" width="7" hidden="1" customWidth="1"/>
  </cols>
  <sheetData>
    <row r="1" spans="1:255" ht="15" thickBot="1" x14ac:dyDescent="0.4">
      <c r="A1" s="51" t="s">
        <v>158</v>
      </c>
      <c r="B1" s="100"/>
    </row>
    <row r="2" spans="1:255" ht="15" thickBot="1" x14ac:dyDescent="0.4"/>
    <row r="3" spans="1:255" ht="85" customHeight="1" thickBot="1" x14ac:dyDescent="0.4">
      <c r="A3" s="440" t="s">
        <v>163</v>
      </c>
      <c r="B3" s="441"/>
      <c r="C3" s="441"/>
      <c r="D3" s="229"/>
      <c r="E3" s="50"/>
    </row>
    <row r="4" spans="1:255" ht="15" thickBot="1" x14ac:dyDescent="0.4">
      <c r="A4" s="448" t="s">
        <v>0</v>
      </c>
      <c r="B4" s="449"/>
      <c r="C4" s="452" t="str">
        <f>CoverSheet!B13</f>
        <v>Auto Populates</v>
      </c>
      <c r="D4" s="453"/>
      <c r="E4" s="454"/>
      <c r="J4" s="8"/>
    </row>
    <row r="5" spans="1:255" ht="15" thickBot="1" x14ac:dyDescent="0.4">
      <c r="A5" s="450" t="s">
        <v>1</v>
      </c>
      <c r="B5" s="451"/>
      <c r="C5" s="455">
        <f>Contractor_Code</f>
        <v>0</v>
      </c>
      <c r="D5" s="456"/>
      <c r="E5" s="454"/>
    </row>
    <row r="6" spans="1:255" ht="15" thickBot="1" x14ac:dyDescent="0.4">
      <c r="A6" s="450" t="s">
        <v>1492</v>
      </c>
      <c r="B6" s="451"/>
      <c r="C6" s="457" t="str">
        <f>Date</f>
        <v xml:space="preserve"> </v>
      </c>
      <c r="D6" s="458"/>
      <c r="E6" s="459"/>
    </row>
    <row r="7" spans="1:255" x14ac:dyDescent="0.35">
      <c r="A7" s="49"/>
      <c r="B7" s="9"/>
      <c r="C7" s="9"/>
      <c r="D7" s="9"/>
      <c r="E7" s="48"/>
    </row>
    <row r="8" spans="1:255" x14ac:dyDescent="0.35">
      <c r="A8" s="49"/>
      <c r="B8" s="9"/>
      <c r="C8" s="9"/>
      <c r="D8" s="9"/>
      <c r="E8" s="48"/>
    </row>
    <row r="9" spans="1:255" x14ac:dyDescent="0.35">
      <c r="A9" s="49"/>
      <c r="B9" s="9"/>
      <c r="C9" s="9"/>
      <c r="D9" s="9"/>
      <c r="E9" s="48"/>
    </row>
    <row r="10" spans="1:255" s="28" customFormat="1" x14ac:dyDescent="0.35">
      <c r="A10" s="81" t="s">
        <v>164</v>
      </c>
      <c r="B10" s="101" t="s">
        <v>178</v>
      </c>
      <c r="C10" s="101" t="s">
        <v>179</v>
      </c>
      <c r="D10" s="82" t="s">
        <v>1363</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28">
        <f>IW9+TIME(0,5,0)</f>
        <v>3.472222222222222E-3</v>
      </c>
    </row>
    <row r="11" spans="1:255" s="7" customFormat="1" x14ac:dyDescent="0.35">
      <c r="A11" s="134"/>
      <c r="B11" s="55"/>
      <c r="C11" s="99"/>
      <c r="D11" s="158" t="b">
        <f>IF(B11&gt;1/1/2023,182.32)</f>
        <v>0</v>
      </c>
    </row>
    <row r="12" spans="1:255" s="7" customFormat="1" x14ac:dyDescent="0.35">
      <c r="A12" s="134"/>
      <c r="B12" s="55"/>
      <c r="C12" s="99" t="s">
        <v>161</v>
      </c>
      <c r="D12" s="158" t="b">
        <f t="shared" ref="D12:D16" si="0">IF(B12&gt;1/1/2023,182.32)</f>
        <v>0</v>
      </c>
    </row>
    <row r="13" spans="1:255" s="7" customFormat="1" x14ac:dyDescent="0.35">
      <c r="A13" s="134"/>
      <c r="B13" s="55"/>
      <c r="C13" s="99"/>
      <c r="D13" s="158" t="b">
        <f t="shared" si="0"/>
        <v>0</v>
      </c>
    </row>
    <row r="14" spans="1:255" s="7" customFormat="1" x14ac:dyDescent="0.35">
      <c r="A14" s="134"/>
      <c r="B14" s="55"/>
      <c r="C14" s="99"/>
      <c r="D14" s="158" t="b">
        <f t="shared" si="0"/>
        <v>0</v>
      </c>
    </row>
    <row r="15" spans="1:255" s="7" customFormat="1" x14ac:dyDescent="0.35">
      <c r="A15" s="134"/>
      <c r="B15" s="55"/>
      <c r="C15" s="99"/>
      <c r="D15" s="158" t="b">
        <f t="shared" si="0"/>
        <v>0</v>
      </c>
    </row>
    <row r="16" spans="1:255" s="7" customFormat="1" x14ac:dyDescent="0.35">
      <c r="A16" s="134"/>
      <c r="B16" s="55"/>
      <c r="C16" s="99" t="s">
        <v>161</v>
      </c>
      <c r="D16" s="158" t="b">
        <f t="shared" si="0"/>
        <v>0</v>
      </c>
    </row>
    <row r="17" spans="1:6" s="7" customFormat="1" x14ac:dyDescent="0.35">
      <c r="A17" s="56" t="s">
        <v>161</v>
      </c>
      <c r="B17" s="97"/>
      <c r="C17" s="130" t="s">
        <v>3</v>
      </c>
      <c r="D17" s="94">
        <f>SUM(D11:D16)</f>
        <v>0</v>
      </c>
    </row>
    <row r="18" spans="1:6" s="7" customFormat="1" x14ac:dyDescent="0.35">
      <c r="A18" s="60"/>
      <c r="B18" s="68"/>
      <c r="C18" s="61"/>
      <c r="D18" s="61"/>
      <c r="E18" s="62"/>
    </row>
    <row r="19" spans="1:6" s="7" customFormat="1" x14ac:dyDescent="0.35">
      <c r="A19" s="60"/>
      <c r="B19" s="68"/>
      <c r="C19" s="61"/>
      <c r="D19" s="61"/>
      <c r="E19" s="62"/>
    </row>
    <row r="20" spans="1:6" s="7" customFormat="1" ht="18" x14ac:dyDescent="0.4">
      <c r="A20" s="63" t="s">
        <v>165</v>
      </c>
      <c r="B20" s="67"/>
      <c r="C20" s="61"/>
      <c r="D20" s="61"/>
      <c r="E20" s="62"/>
    </row>
    <row r="21" spans="1:6" s="7" customFormat="1" ht="18.5" x14ac:dyDescent="0.45">
      <c r="A21" s="64"/>
      <c r="B21" s="98"/>
      <c r="C21" s="61"/>
      <c r="D21" s="61"/>
      <c r="E21" s="62"/>
    </row>
    <row r="22" spans="1:6" s="7" customFormat="1" ht="36" customHeight="1" x14ac:dyDescent="0.4">
      <c r="A22" s="442" t="s">
        <v>166</v>
      </c>
      <c r="B22" s="443"/>
      <c r="C22" s="443"/>
      <c r="D22" s="443"/>
      <c r="E22" s="444"/>
    </row>
    <row r="23" spans="1:6" s="7" customFormat="1" ht="21.25" customHeight="1" x14ac:dyDescent="0.35">
      <c r="A23" s="42"/>
      <c r="B23" s="41"/>
      <c r="C23" s="41"/>
      <c r="D23" s="41"/>
      <c r="E23" s="40"/>
    </row>
    <row r="24" spans="1:6" s="7" customFormat="1" ht="99" customHeight="1" x14ac:dyDescent="0.35">
      <c r="A24" s="406" t="s">
        <v>448</v>
      </c>
      <c r="B24" s="460"/>
      <c r="C24" s="460"/>
      <c r="D24" s="460"/>
      <c r="E24" s="460"/>
      <c r="F24" s="461"/>
    </row>
    <row r="25" spans="1:6" s="7" customFormat="1" ht="15" customHeight="1" x14ac:dyDescent="0.35">
      <c r="A25" s="123"/>
      <c r="B25" s="65"/>
      <c r="C25" s="65"/>
      <c r="D25" s="65"/>
      <c r="E25" s="65"/>
      <c r="F25" s="122"/>
    </row>
    <row r="26" spans="1:6" s="1" customFormat="1" ht="16.75" customHeight="1" x14ac:dyDescent="0.35">
      <c r="A26" s="391" t="s">
        <v>150</v>
      </c>
      <c r="B26" s="462"/>
      <c r="C26" s="462"/>
      <c r="D26" s="462"/>
      <c r="E26" s="462"/>
      <c r="F26" s="463"/>
    </row>
    <row r="27" spans="1:6" s="7" customFormat="1" ht="30" customHeight="1" x14ac:dyDescent="0.35">
      <c r="A27" s="445">
        <f>Signatory</f>
        <v>0</v>
      </c>
      <c r="B27" s="446"/>
      <c r="C27" s="446"/>
      <c r="D27" s="446"/>
      <c r="E27" s="447"/>
      <c r="F27" s="65"/>
    </row>
    <row r="28" spans="1:6" s="7" customFormat="1" ht="45.25" hidden="1" customHeight="1" x14ac:dyDescent="0.4">
      <c r="F28" s="67"/>
    </row>
    <row r="29" spans="1:6" x14ac:dyDescent="0.35"/>
    <row r="30" spans="1:6" x14ac:dyDescent="0.35"/>
    <row r="31" spans="1:6" x14ac:dyDescent="0.35"/>
    <row r="32" spans="1:6" x14ac:dyDescent="0.35"/>
  </sheetData>
  <mergeCells count="11">
    <mergeCell ref="A3:C3"/>
    <mergeCell ref="A22:E22"/>
    <mergeCell ref="A27:E27"/>
    <mergeCell ref="A4:B4"/>
    <mergeCell ref="A5:B5"/>
    <mergeCell ref="A6:B6"/>
    <mergeCell ref="C4:E4"/>
    <mergeCell ref="C5:E5"/>
    <mergeCell ref="C6:E6"/>
    <mergeCell ref="A24:F24"/>
    <mergeCell ref="A26:F26"/>
  </mergeCells>
  <hyperlinks>
    <hyperlink ref="A1" location="CoverSheet!A1" display="Back to Cover Sheet"/>
  </hyperlink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41"/>
  <sheetViews>
    <sheetView showGridLines="0" topLeftCell="F4" zoomScaleNormal="100" workbookViewId="0">
      <selection activeCell="A27" sqref="A27:D35"/>
    </sheetView>
  </sheetViews>
  <sheetFormatPr defaultColWidth="0" defaultRowHeight="14.5" zeroHeight="1" x14ac:dyDescent="0.35"/>
  <cols>
    <col min="1" max="5" width="6.453125" hidden="1"/>
    <col min="6" max="6" width="21.453125" customWidth="1"/>
    <col min="7" max="7" width="39.1796875" bestFit="1" customWidth="1"/>
    <col min="8" max="8" width="50.1796875" bestFit="1" customWidth="1"/>
    <col min="9" max="10" width="12" customWidth="1"/>
    <col min="11" max="11" width="14.81640625" customWidth="1"/>
    <col min="12" max="12" width="13.453125" hidden="1" customWidth="1"/>
  </cols>
  <sheetData>
    <row r="1" spans="6:16" ht="15" thickBot="1" x14ac:dyDescent="0.4">
      <c r="F1" s="51" t="s">
        <v>158</v>
      </c>
    </row>
    <row r="2" spans="6:16" ht="15" thickBot="1" x14ac:dyDescent="0.4"/>
    <row r="3" spans="6:16" ht="85" customHeight="1" thickBot="1" x14ac:dyDescent="0.4">
      <c r="F3" s="464" t="s">
        <v>167</v>
      </c>
      <c r="G3" s="465"/>
      <c r="H3" s="465"/>
      <c r="I3" s="201"/>
      <c r="J3" s="204"/>
      <c r="K3" s="50"/>
    </row>
    <row r="4" spans="6:16" ht="15" thickBot="1" x14ac:dyDescent="0.4">
      <c r="F4" s="450" t="s">
        <v>0</v>
      </c>
      <c r="G4" s="475"/>
      <c r="H4" s="466" t="str">
        <f>CoverSheet!B13</f>
        <v>Auto Populates</v>
      </c>
      <c r="I4" s="467"/>
      <c r="J4" s="467"/>
      <c r="K4" s="468"/>
      <c r="P4" s="8"/>
    </row>
    <row r="5" spans="6:16" ht="15" thickBot="1" x14ac:dyDescent="0.4">
      <c r="F5" s="450" t="s">
        <v>1</v>
      </c>
      <c r="G5" s="475"/>
      <c r="H5" s="469">
        <f>Contractor_Code</f>
        <v>0</v>
      </c>
      <c r="I5" s="470"/>
      <c r="J5" s="470"/>
      <c r="K5" s="471"/>
    </row>
    <row r="6" spans="6:16" ht="15" thickBot="1" x14ac:dyDescent="0.4">
      <c r="F6" s="476" t="s">
        <v>1492</v>
      </c>
      <c r="G6" s="477"/>
      <c r="H6" s="472" t="str">
        <f>Date</f>
        <v xml:space="preserve"> </v>
      </c>
      <c r="I6" s="473"/>
      <c r="J6" s="473"/>
      <c r="K6" s="474"/>
    </row>
    <row r="7" spans="6:16" ht="31.5" customHeight="1" thickBot="1" x14ac:dyDescent="0.4">
      <c r="F7" s="478"/>
      <c r="G7" s="399"/>
      <c r="H7" s="399"/>
      <c r="I7" s="399"/>
      <c r="J7" s="399"/>
      <c r="K7" s="400"/>
    </row>
    <row r="8" spans="6:16" ht="15.5" x14ac:dyDescent="0.35">
      <c r="F8" s="289" t="s">
        <v>1484</v>
      </c>
      <c r="G8" s="290" t="s">
        <v>1483</v>
      </c>
      <c r="H8" s="290" t="s">
        <v>1486</v>
      </c>
      <c r="I8" s="291" t="s">
        <v>147</v>
      </c>
      <c r="J8" s="291" t="s">
        <v>1471</v>
      </c>
      <c r="K8" s="292" t="s">
        <v>1480</v>
      </c>
      <c r="L8" s="297" t="s">
        <v>1480</v>
      </c>
    </row>
    <row r="9" spans="6:16" x14ac:dyDescent="0.35">
      <c r="F9" s="275"/>
      <c r="G9" s="276" t="s">
        <v>1431</v>
      </c>
      <c r="H9" s="276" t="s">
        <v>1431</v>
      </c>
      <c r="I9" s="277"/>
      <c r="J9" s="199"/>
      <c r="K9" s="278">
        <f>SUM(I9*J9)</f>
        <v>0</v>
      </c>
    </row>
    <row r="10" spans="6:16" x14ac:dyDescent="0.35">
      <c r="F10" s="275"/>
      <c r="G10" s="276" t="s">
        <v>1431</v>
      </c>
      <c r="H10" s="276" t="s">
        <v>1431</v>
      </c>
      <c r="I10" s="277"/>
      <c r="J10" s="199"/>
      <c r="K10" s="278">
        <f t="shared" ref="K10:K14" si="0">SUM(I10*J10)</f>
        <v>0</v>
      </c>
    </row>
    <row r="11" spans="6:16" x14ac:dyDescent="0.35">
      <c r="F11" s="275"/>
      <c r="G11" s="276" t="s">
        <v>1431</v>
      </c>
      <c r="H11" s="276" t="s">
        <v>1431</v>
      </c>
      <c r="I11" s="277"/>
      <c r="J11" s="199"/>
      <c r="K11" s="278">
        <f t="shared" si="0"/>
        <v>0</v>
      </c>
    </row>
    <row r="12" spans="6:16" x14ac:dyDescent="0.35">
      <c r="F12" s="275"/>
      <c r="G12" s="276" t="s">
        <v>1431</v>
      </c>
      <c r="H12" s="276" t="s">
        <v>1431</v>
      </c>
      <c r="I12" s="277"/>
      <c r="J12" s="199"/>
      <c r="K12" s="278">
        <f t="shared" si="0"/>
        <v>0</v>
      </c>
    </row>
    <row r="13" spans="6:16" x14ac:dyDescent="0.35">
      <c r="F13" s="275"/>
      <c r="G13" s="276" t="s">
        <v>1431</v>
      </c>
      <c r="H13" s="276" t="s">
        <v>1431</v>
      </c>
      <c r="I13" s="277"/>
      <c r="J13" s="199"/>
      <c r="K13" s="278">
        <f t="shared" si="0"/>
        <v>0</v>
      </c>
    </row>
    <row r="14" spans="6:16" x14ac:dyDescent="0.35">
      <c r="F14" s="275"/>
      <c r="G14" s="276" t="s">
        <v>1431</v>
      </c>
      <c r="H14" s="276" t="s">
        <v>1431</v>
      </c>
      <c r="I14" s="277"/>
      <c r="J14" s="199"/>
      <c r="K14" s="278">
        <f t="shared" si="0"/>
        <v>0</v>
      </c>
    </row>
    <row r="15" spans="6:16" x14ac:dyDescent="0.35">
      <c r="F15" s="275"/>
      <c r="G15" s="276" t="s">
        <v>1431</v>
      </c>
      <c r="H15" s="276" t="s">
        <v>1431</v>
      </c>
      <c r="I15" s="277"/>
      <c r="J15" s="199"/>
      <c r="K15" s="278">
        <f t="shared" ref="K15:K17" si="1">SUM(I15*J15)</f>
        <v>0</v>
      </c>
    </row>
    <row r="16" spans="6:16" x14ac:dyDescent="0.35">
      <c r="F16" s="275"/>
      <c r="G16" s="276" t="s">
        <v>1431</v>
      </c>
      <c r="H16" s="276" t="s">
        <v>1431</v>
      </c>
      <c r="I16" s="277"/>
      <c r="J16" s="199"/>
      <c r="K16" s="278">
        <f t="shared" si="1"/>
        <v>0</v>
      </c>
    </row>
    <row r="17" spans="6:12" ht="15" thickBot="1" x14ac:dyDescent="0.4">
      <c r="F17" s="275"/>
      <c r="G17" s="276" t="s">
        <v>1431</v>
      </c>
      <c r="H17" s="276" t="s">
        <v>1431</v>
      </c>
      <c r="I17" s="277"/>
      <c r="J17" s="199"/>
      <c r="K17" s="278">
        <f t="shared" si="1"/>
        <v>0</v>
      </c>
    </row>
    <row r="18" spans="6:12" ht="15" thickBot="1" x14ac:dyDescent="0.4">
      <c r="F18" s="298"/>
      <c r="G18" s="299"/>
      <c r="H18" s="198" t="s">
        <v>1485</v>
      </c>
      <c r="I18" s="202"/>
      <c r="J18" s="202"/>
      <c r="K18" s="212">
        <f>SUM(K9:K17)</f>
        <v>0</v>
      </c>
    </row>
    <row r="19" spans="6:12" s="7" customFormat="1" x14ac:dyDescent="0.35">
      <c r="F19" s="284"/>
      <c r="G19" s="285"/>
      <c r="H19" s="285"/>
      <c r="I19" s="285"/>
      <c r="J19" s="285"/>
      <c r="K19" s="286"/>
    </row>
    <row r="20" spans="6:12" s="7" customFormat="1" ht="99" customHeight="1" x14ac:dyDescent="0.35">
      <c r="F20" s="406" t="s">
        <v>448</v>
      </c>
      <c r="G20" s="460"/>
      <c r="H20" s="460"/>
      <c r="I20" s="460"/>
      <c r="J20" s="460"/>
      <c r="K20" s="460"/>
      <c r="L20" s="461"/>
    </row>
    <row r="21" spans="6:12" s="1" customFormat="1" ht="16.75" customHeight="1" x14ac:dyDescent="0.35">
      <c r="F21" s="391" t="s">
        <v>150</v>
      </c>
      <c r="G21" s="462"/>
      <c r="H21" s="462"/>
      <c r="I21" s="462"/>
      <c r="J21" s="462"/>
      <c r="K21" s="462"/>
      <c r="L21" s="463"/>
    </row>
    <row r="22" spans="6:12" s="7" customFormat="1" ht="30" customHeight="1" x14ac:dyDescent="0.35">
      <c r="F22" s="445">
        <f>Signatory</f>
        <v>0</v>
      </c>
      <c r="G22" s="446"/>
      <c r="H22" s="446"/>
      <c r="I22" s="446"/>
      <c r="J22" s="446"/>
      <c r="K22" s="447"/>
      <c r="L22" s="65"/>
    </row>
    <row r="23" spans="6:12" s="7" customFormat="1" ht="15" hidden="1" thickBot="1" x14ac:dyDescent="0.4">
      <c r="F23" s="57"/>
      <c r="G23" s="58"/>
      <c r="H23" s="58"/>
      <c r="I23" s="58"/>
      <c r="J23" s="58"/>
      <c r="K23" s="66"/>
    </row>
    <row r="24" spans="6:12" s="7" customFormat="1" hidden="1" x14ac:dyDescent="0.35">
      <c r="F24" s="68"/>
      <c r="G24" s="59" t="s">
        <v>161</v>
      </c>
      <c r="H24" s="59"/>
      <c r="I24" s="59"/>
      <c r="J24" s="59"/>
      <c r="K24" s="59"/>
    </row>
    <row r="25" spans="6:12" x14ac:dyDescent="0.35"/>
    <row r="26" spans="6:12" x14ac:dyDescent="0.35"/>
    <row r="27" spans="6:12" x14ac:dyDescent="0.35"/>
    <row r="28" spans="6:12" x14ac:dyDescent="0.35"/>
    <row r="29" spans="6:12" x14ac:dyDescent="0.35"/>
    <row r="30" spans="6:12" x14ac:dyDescent="0.35"/>
    <row r="31" spans="6:12" x14ac:dyDescent="0.35"/>
    <row r="32" spans="6:12" x14ac:dyDescent="0.35"/>
    <row r="33" x14ac:dyDescent="0.35"/>
    <row r="34" x14ac:dyDescent="0.35"/>
    <row r="35" x14ac:dyDescent="0.35"/>
    <row r="36" x14ac:dyDescent="0.35"/>
    <row r="37" x14ac:dyDescent="0.35"/>
    <row r="38" x14ac:dyDescent="0.35"/>
    <row r="39" x14ac:dyDescent="0.35"/>
    <row r="40" x14ac:dyDescent="0.35"/>
    <row r="41" x14ac:dyDescent="0.35"/>
  </sheetData>
  <mergeCells count="11">
    <mergeCell ref="F21:L21"/>
    <mergeCell ref="F3:H3"/>
    <mergeCell ref="F22:K22"/>
    <mergeCell ref="H4:K4"/>
    <mergeCell ref="H5:K5"/>
    <mergeCell ref="H6:K6"/>
    <mergeCell ref="F4:G4"/>
    <mergeCell ref="F5:G5"/>
    <mergeCell ref="F6:G6"/>
    <mergeCell ref="F20:L20"/>
    <mergeCell ref="F7:K7"/>
  </mergeCells>
  <hyperlinks>
    <hyperlink ref="F1" location="CoverSheet!A1" display="Back to Cover Sheet"/>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'PC Source'!$A$3:$A$36</xm:f>
          </x14:formula1>
          <xm:sqref>G9:G17</xm:sqref>
        </x14:dataValidation>
        <x14:dataValidation type="list" allowBlank="1" showInputMessage="1" showErrorMessage="1">
          <x14:formula1>
            <xm:f>'PC Source'!$C$3:$C$6</xm:f>
          </x14:formula1>
          <xm:sqref>H9:H17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36"/>
  <sheetViews>
    <sheetView workbookViewId="0">
      <selection activeCell="C3" sqref="C3"/>
    </sheetView>
  </sheetViews>
  <sheetFormatPr defaultRowHeight="14.5" x14ac:dyDescent="0.35"/>
  <cols>
    <col min="1" max="1" width="23.7265625" bestFit="1" customWidth="1"/>
    <col min="3" max="3" width="50.7265625" bestFit="1" customWidth="1"/>
  </cols>
  <sheetData>
    <row r="3" spans="1:3" x14ac:dyDescent="0.35">
      <c r="A3" s="187" t="s">
        <v>1431</v>
      </c>
      <c r="C3" t="s">
        <v>1431</v>
      </c>
    </row>
    <row r="4" spans="1:3" ht="51" customHeight="1" thickBot="1" x14ac:dyDescent="0.4">
      <c r="A4" s="188" t="s">
        <v>1432</v>
      </c>
      <c r="C4" s="203" t="s">
        <v>1487</v>
      </c>
    </row>
    <row r="5" spans="1:3" ht="26.5" thickBot="1" x14ac:dyDescent="0.4">
      <c r="A5" s="188" t="s">
        <v>1433</v>
      </c>
      <c r="C5" s="203" t="s">
        <v>1488</v>
      </c>
    </row>
    <row r="6" spans="1:3" ht="26.5" thickBot="1" x14ac:dyDescent="0.4">
      <c r="A6" s="188" t="s">
        <v>1434</v>
      </c>
      <c r="C6" s="203" t="s">
        <v>1489</v>
      </c>
    </row>
    <row r="7" spans="1:3" ht="15" thickBot="1" x14ac:dyDescent="0.4">
      <c r="A7" s="188" t="s">
        <v>1435</v>
      </c>
    </row>
    <row r="8" spans="1:3" ht="26.5" thickBot="1" x14ac:dyDescent="0.4">
      <c r="A8" s="188" t="s">
        <v>1436</v>
      </c>
    </row>
    <row r="9" spans="1:3" ht="15" thickBot="1" x14ac:dyDescent="0.4">
      <c r="A9" s="188" t="s">
        <v>1437</v>
      </c>
    </row>
    <row r="10" spans="1:3" ht="15" thickBot="1" x14ac:dyDescent="0.4">
      <c r="A10" s="188" t="s">
        <v>1438</v>
      </c>
    </row>
    <row r="11" spans="1:3" ht="15" thickBot="1" x14ac:dyDescent="0.4">
      <c r="A11" s="188" t="s">
        <v>1439</v>
      </c>
    </row>
    <row r="12" spans="1:3" ht="15" thickBot="1" x14ac:dyDescent="0.4">
      <c r="A12" s="188" t="s">
        <v>1440</v>
      </c>
    </row>
    <row r="13" spans="1:3" ht="15" thickBot="1" x14ac:dyDescent="0.4">
      <c r="A13" s="188" t="s">
        <v>1441</v>
      </c>
    </row>
    <row r="14" spans="1:3" ht="15" thickBot="1" x14ac:dyDescent="0.4">
      <c r="A14" s="188" t="s">
        <v>1442</v>
      </c>
    </row>
    <row r="15" spans="1:3" ht="26.5" thickBot="1" x14ac:dyDescent="0.4">
      <c r="A15" s="188" t="s">
        <v>1443</v>
      </c>
    </row>
    <row r="16" spans="1:3" ht="26.5" thickBot="1" x14ac:dyDescent="0.4">
      <c r="A16" s="188" t="s">
        <v>1444</v>
      </c>
    </row>
    <row r="17" spans="1:1" ht="26.5" thickBot="1" x14ac:dyDescent="0.4">
      <c r="A17" s="188" t="s">
        <v>1445</v>
      </c>
    </row>
    <row r="18" spans="1:1" ht="26.5" thickBot="1" x14ac:dyDescent="0.4">
      <c r="A18" s="188" t="s">
        <v>1446</v>
      </c>
    </row>
    <row r="19" spans="1:1" ht="26.5" thickBot="1" x14ac:dyDescent="0.4">
      <c r="A19" s="188" t="s">
        <v>1447</v>
      </c>
    </row>
    <row r="20" spans="1:1" ht="26.5" thickBot="1" x14ac:dyDescent="0.4">
      <c r="A20" s="188" t="s">
        <v>1448</v>
      </c>
    </row>
    <row r="21" spans="1:1" ht="39.5" thickBot="1" x14ac:dyDescent="0.4">
      <c r="A21" s="188" t="s">
        <v>1449</v>
      </c>
    </row>
    <row r="22" spans="1:1" ht="26.5" thickBot="1" x14ac:dyDescent="0.4">
      <c r="A22" s="188" t="s">
        <v>1450</v>
      </c>
    </row>
    <row r="23" spans="1:1" ht="26.5" thickBot="1" x14ac:dyDescent="0.4">
      <c r="A23" s="188" t="s">
        <v>1451</v>
      </c>
    </row>
    <row r="24" spans="1:1" ht="26.5" thickBot="1" x14ac:dyDescent="0.4">
      <c r="A24" s="188" t="s">
        <v>1452</v>
      </c>
    </row>
    <row r="25" spans="1:1" ht="39.5" thickBot="1" x14ac:dyDescent="0.4">
      <c r="A25" s="188" t="s">
        <v>1453</v>
      </c>
    </row>
    <row r="26" spans="1:1" ht="26.5" thickBot="1" x14ac:dyDescent="0.4">
      <c r="A26" s="188" t="s">
        <v>1454</v>
      </c>
    </row>
    <row r="27" spans="1:1" ht="26.5" thickBot="1" x14ac:dyDescent="0.4">
      <c r="A27" s="188" t="s">
        <v>1455</v>
      </c>
    </row>
    <row r="28" spans="1:1" ht="26.5" thickBot="1" x14ac:dyDescent="0.4">
      <c r="A28" s="188" t="s">
        <v>1456</v>
      </c>
    </row>
    <row r="29" spans="1:1" ht="26.5" thickBot="1" x14ac:dyDescent="0.4">
      <c r="A29" s="188" t="s">
        <v>1457</v>
      </c>
    </row>
    <row r="30" spans="1:1" ht="26.5" thickBot="1" x14ac:dyDescent="0.4">
      <c r="A30" s="188" t="s">
        <v>1458</v>
      </c>
    </row>
    <row r="31" spans="1:1" ht="26.5" thickBot="1" x14ac:dyDescent="0.4">
      <c r="A31" s="188" t="s">
        <v>1459</v>
      </c>
    </row>
    <row r="32" spans="1:1" ht="26.5" thickBot="1" x14ac:dyDescent="0.4">
      <c r="A32" s="188" t="s">
        <v>1460</v>
      </c>
    </row>
    <row r="33" spans="1:1" ht="26.5" thickBot="1" x14ac:dyDescent="0.4">
      <c r="A33" s="188" t="s">
        <v>1461</v>
      </c>
    </row>
    <row r="34" spans="1:1" ht="26.5" thickBot="1" x14ac:dyDescent="0.4">
      <c r="A34" s="188" t="s">
        <v>1462</v>
      </c>
    </row>
    <row r="35" spans="1:1" ht="26.5" thickBot="1" x14ac:dyDescent="0.4">
      <c r="A35" s="188" t="s">
        <v>1463</v>
      </c>
    </row>
    <row r="36" spans="1:1" ht="50.15" customHeight="1" thickBot="1" x14ac:dyDescent="0.4">
      <c r="A36" s="188" t="s">
        <v>1464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10" workbookViewId="0">
      <selection activeCell="A11" sqref="A11:F11"/>
    </sheetView>
  </sheetViews>
  <sheetFormatPr defaultColWidth="9.1796875" defaultRowHeight="14.5" x14ac:dyDescent="0.35"/>
  <cols>
    <col min="1" max="1" width="62.81640625" style="7" bestFit="1" customWidth="1"/>
    <col min="2" max="4" width="8.54296875" style="7" customWidth="1"/>
    <col min="5" max="5" width="39.81640625" style="7" bestFit="1" customWidth="1"/>
    <col min="6" max="8" width="8.54296875" style="7" customWidth="1"/>
    <col min="9" max="16384" width="9.1796875" style="7"/>
  </cols>
  <sheetData>
    <row r="1" spans="1:8" ht="15" thickBot="1" x14ac:dyDescent="0.4">
      <c r="A1" s="322" t="s">
        <v>158</v>
      </c>
      <c r="B1" s="68"/>
      <c r="C1" s="68"/>
      <c r="D1" s="68"/>
      <c r="E1" s="68"/>
      <c r="F1" s="68"/>
      <c r="G1" s="68"/>
      <c r="H1" s="68"/>
    </row>
    <row r="2" spans="1:8" ht="15" thickBot="1" x14ac:dyDescent="0.4">
      <c r="A2" s="68"/>
      <c r="B2" s="68"/>
      <c r="C2" s="68"/>
      <c r="D2" s="68"/>
      <c r="E2" s="68"/>
      <c r="F2" s="68"/>
      <c r="G2" s="68"/>
      <c r="H2" s="68"/>
    </row>
    <row r="3" spans="1:8" ht="72" customHeight="1" thickBot="1" x14ac:dyDescent="0.4">
      <c r="A3" s="397" t="s">
        <v>1523</v>
      </c>
      <c r="B3" s="494"/>
      <c r="C3" s="494"/>
      <c r="D3" s="494"/>
      <c r="E3" s="494"/>
      <c r="F3" s="494"/>
      <c r="G3" s="494"/>
      <c r="H3" s="495"/>
    </row>
    <row r="4" spans="1:8" x14ac:dyDescent="0.35">
      <c r="A4" s="68"/>
      <c r="B4" s="68"/>
      <c r="C4" s="68"/>
      <c r="D4" s="68"/>
      <c r="E4" s="68"/>
      <c r="F4" s="68"/>
      <c r="G4" s="68"/>
    </row>
    <row r="5" spans="1:8" ht="15.75" customHeight="1" x14ac:dyDescent="0.35">
      <c r="A5" s="504" t="s">
        <v>0</v>
      </c>
      <c r="B5" s="505"/>
      <c r="C5" s="506"/>
      <c r="D5" s="497" t="str">
        <f>CoverSheet!B13</f>
        <v>Auto Populates</v>
      </c>
      <c r="E5" s="497"/>
      <c r="F5" s="497"/>
      <c r="G5" s="497"/>
      <c r="H5" s="497"/>
    </row>
    <row r="6" spans="1:8" ht="15.75" customHeight="1" x14ac:dyDescent="0.35">
      <c r="A6" s="504" t="s">
        <v>1</v>
      </c>
      <c r="B6" s="505"/>
      <c r="C6" s="506"/>
      <c r="D6" s="497">
        <f>Contractor_Code</f>
        <v>0</v>
      </c>
      <c r="E6" s="497"/>
      <c r="F6" s="497"/>
      <c r="G6" s="497"/>
      <c r="H6" s="497"/>
    </row>
    <row r="7" spans="1:8" ht="15.75" customHeight="1" x14ac:dyDescent="0.35">
      <c r="A7" s="504" t="s">
        <v>1492</v>
      </c>
      <c r="B7" s="505"/>
      <c r="C7" s="506"/>
      <c r="D7" s="498" t="str">
        <f>Date</f>
        <v xml:space="preserve"> </v>
      </c>
      <c r="E7" s="498"/>
      <c r="F7" s="498"/>
      <c r="G7" s="498"/>
      <c r="H7" s="498"/>
    </row>
    <row r="8" spans="1:8" ht="15" thickBot="1" x14ac:dyDescent="0.4">
      <c r="A8" s="68"/>
      <c r="B8" s="68"/>
      <c r="C8" s="68"/>
      <c r="D8" s="68"/>
      <c r="E8" s="68"/>
      <c r="F8" s="68"/>
      <c r="G8" s="68"/>
    </row>
    <row r="9" spans="1:8" ht="31.5" customHeight="1" thickBot="1" x14ac:dyDescent="0.4">
      <c r="A9" s="499" t="s">
        <v>1525</v>
      </c>
      <c r="B9" s="500"/>
      <c r="C9" s="500"/>
      <c r="D9" s="500"/>
      <c r="E9" s="500"/>
      <c r="F9" s="500"/>
      <c r="G9" s="500"/>
      <c r="H9" s="501"/>
    </row>
    <row r="10" spans="1:8" x14ac:dyDescent="0.35">
      <c r="A10" s="68"/>
      <c r="B10" s="68"/>
      <c r="C10" s="68"/>
      <c r="D10" s="68"/>
      <c r="E10" s="68"/>
      <c r="F10" s="68"/>
      <c r="G10" s="68"/>
    </row>
    <row r="11" spans="1:8" s="323" customFormat="1" ht="30" customHeight="1" x14ac:dyDescent="0.35">
      <c r="A11" s="479" t="s">
        <v>1901</v>
      </c>
      <c r="B11" s="480"/>
      <c r="C11" s="480"/>
      <c r="D11" s="480"/>
      <c r="E11" s="480"/>
      <c r="F11" s="481"/>
      <c r="G11" s="502"/>
      <c r="H11" s="502"/>
    </row>
    <row r="12" spans="1:8" s="323" customFormat="1" ht="30" customHeight="1" x14ac:dyDescent="0.35">
      <c r="A12" s="479" t="s">
        <v>1522</v>
      </c>
      <c r="B12" s="480"/>
      <c r="C12" s="480"/>
      <c r="D12" s="480"/>
      <c r="E12" s="480"/>
      <c r="F12" s="481"/>
      <c r="G12" s="503" t="s">
        <v>1596</v>
      </c>
      <c r="H12" s="503"/>
    </row>
    <row r="13" spans="1:8" ht="15.5" x14ac:dyDescent="0.35">
      <c r="A13" s="236"/>
      <c r="B13" s="236"/>
      <c r="C13" s="236"/>
      <c r="D13" s="236"/>
      <c r="E13" s="236"/>
      <c r="F13" s="236"/>
      <c r="G13" s="236"/>
    </row>
    <row r="14" spans="1:8" ht="15.5" x14ac:dyDescent="0.35">
      <c r="A14" s="237" t="s">
        <v>1465</v>
      </c>
      <c r="B14" s="237" t="s">
        <v>147</v>
      </c>
      <c r="C14" s="237" t="s">
        <v>1471</v>
      </c>
      <c r="D14" s="237" t="s">
        <v>1480</v>
      </c>
      <c r="E14" s="237" t="s">
        <v>1470</v>
      </c>
      <c r="F14" s="237" t="s">
        <v>147</v>
      </c>
      <c r="G14" s="237" t="s">
        <v>1471</v>
      </c>
      <c r="H14" s="238" t="s">
        <v>1480</v>
      </c>
    </row>
    <row r="15" spans="1:8" ht="15.5" x14ac:dyDescent="0.35">
      <c r="A15" s="280" t="s">
        <v>1431</v>
      </c>
      <c r="B15" s="281">
        <f>VLOOKUP(A15,Table1[],2,0)</f>
        <v>0</v>
      </c>
      <c r="C15" s="282"/>
      <c r="D15" s="281">
        <f>B15*C15</f>
        <v>0</v>
      </c>
      <c r="E15" s="280" t="s">
        <v>1431</v>
      </c>
      <c r="F15" s="281">
        <f>VLOOKUP(E15,Table2[],2,FALSE)</f>
        <v>0</v>
      </c>
      <c r="G15" s="282"/>
      <c r="H15" s="283">
        <f>F15*G15</f>
        <v>0</v>
      </c>
    </row>
    <row r="16" spans="1:8" ht="15.5" x14ac:dyDescent="0.35">
      <c r="A16" s="280" t="s">
        <v>1431</v>
      </c>
      <c r="B16" s="281">
        <f>VLOOKUP(A16,Table1[],2,0)</f>
        <v>0</v>
      </c>
      <c r="C16" s="282"/>
      <c r="D16" s="281">
        <f t="shared" ref="D16:D21" si="0">B16*C16</f>
        <v>0</v>
      </c>
      <c r="E16" s="280" t="s">
        <v>1431</v>
      </c>
      <c r="F16" s="281">
        <f>VLOOKUP(E16,Table2[],2,FALSE)</f>
        <v>0</v>
      </c>
      <c r="G16" s="282"/>
      <c r="H16" s="283">
        <f t="shared" ref="H16:H21" si="1">F16*G16</f>
        <v>0</v>
      </c>
    </row>
    <row r="17" spans="1:8" ht="15.5" x14ac:dyDescent="0.35">
      <c r="A17" s="280" t="s">
        <v>1431</v>
      </c>
      <c r="B17" s="281">
        <f>VLOOKUP(A17,Table1[],2,0)</f>
        <v>0</v>
      </c>
      <c r="C17" s="282"/>
      <c r="D17" s="281">
        <f t="shared" si="0"/>
        <v>0</v>
      </c>
      <c r="E17" s="280" t="s">
        <v>1431</v>
      </c>
      <c r="F17" s="281">
        <f>VLOOKUP(E17,Table2[],2,FALSE)</f>
        <v>0</v>
      </c>
      <c r="G17" s="282"/>
      <c r="H17" s="283">
        <f t="shared" si="1"/>
        <v>0</v>
      </c>
    </row>
    <row r="18" spans="1:8" ht="15.5" x14ac:dyDescent="0.35">
      <c r="A18" s="280" t="s">
        <v>1431</v>
      </c>
      <c r="B18" s="281">
        <f>VLOOKUP(A18,Table1[],2,0)</f>
        <v>0</v>
      </c>
      <c r="C18" s="282"/>
      <c r="D18" s="281">
        <f t="shared" si="0"/>
        <v>0</v>
      </c>
      <c r="E18" s="280" t="s">
        <v>1431</v>
      </c>
      <c r="F18" s="281">
        <f>VLOOKUP(E18,Table2[],2,FALSE)</f>
        <v>0</v>
      </c>
      <c r="G18" s="282"/>
      <c r="H18" s="283">
        <f t="shared" si="1"/>
        <v>0</v>
      </c>
    </row>
    <row r="19" spans="1:8" ht="15.5" x14ac:dyDescent="0.35">
      <c r="A19" s="280" t="s">
        <v>1431</v>
      </c>
      <c r="B19" s="281">
        <f>VLOOKUP(A19,Table1[],2,0)</f>
        <v>0</v>
      </c>
      <c r="C19" s="282"/>
      <c r="D19" s="281">
        <f t="shared" si="0"/>
        <v>0</v>
      </c>
      <c r="E19" s="280" t="s">
        <v>1431</v>
      </c>
      <c r="F19" s="281">
        <f>VLOOKUP(E19,Table2[],2,FALSE)</f>
        <v>0</v>
      </c>
      <c r="G19" s="282"/>
      <c r="H19" s="283">
        <f t="shared" si="1"/>
        <v>0</v>
      </c>
    </row>
    <row r="20" spans="1:8" ht="15.5" x14ac:dyDescent="0.35">
      <c r="A20" s="280" t="s">
        <v>1431</v>
      </c>
      <c r="B20" s="281">
        <f>VLOOKUP(A20,Table1[],2,0)</f>
        <v>0</v>
      </c>
      <c r="C20" s="282"/>
      <c r="D20" s="281">
        <f t="shared" si="0"/>
        <v>0</v>
      </c>
      <c r="E20" s="280" t="s">
        <v>1431</v>
      </c>
      <c r="F20" s="281">
        <f>VLOOKUP(E20,Table2[],2,FALSE)</f>
        <v>0</v>
      </c>
      <c r="G20" s="282"/>
      <c r="H20" s="283">
        <f t="shared" si="1"/>
        <v>0</v>
      </c>
    </row>
    <row r="21" spans="1:8" ht="15.5" x14ac:dyDescent="0.35">
      <c r="A21" s="280" t="s">
        <v>1431</v>
      </c>
      <c r="B21" s="281">
        <f>VLOOKUP(A21,Table1[],2,0)</f>
        <v>0</v>
      </c>
      <c r="C21" s="239"/>
      <c r="D21" s="281">
        <f t="shared" si="0"/>
        <v>0</v>
      </c>
      <c r="E21" s="280" t="s">
        <v>1431</v>
      </c>
      <c r="F21" s="281">
        <f>VLOOKUP(E21,Table2[],2,FALSE)</f>
        <v>0</v>
      </c>
      <c r="G21" s="282"/>
      <c r="H21" s="283">
        <f t="shared" si="1"/>
        <v>0</v>
      </c>
    </row>
    <row r="22" spans="1:8" ht="15.5" x14ac:dyDescent="0.35">
      <c r="A22" s="237" t="s">
        <v>1574</v>
      </c>
      <c r="B22" s="253"/>
      <c r="C22" s="274"/>
      <c r="D22" s="273">
        <f>SUM(B22*C22)</f>
        <v>0</v>
      </c>
      <c r="E22" s="326" t="s">
        <v>1481</v>
      </c>
      <c r="F22" s="327"/>
      <c r="G22" s="327"/>
      <c r="H22" s="328">
        <f>SUM(D15:D20,H15:H20)</f>
        <v>0</v>
      </c>
    </row>
    <row r="23" spans="1:8" ht="15.5" x14ac:dyDescent="0.35">
      <c r="A23" s="237" t="s">
        <v>1595</v>
      </c>
      <c r="B23" s="496"/>
      <c r="C23" s="496"/>
      <c r="D23" s="496"/>
      <c r="E23" s="324" t="s">
        <v>1594</v>
      </c>
      <c r="F23" s="324"/>
      <c r="G23" s="324"/>
      <c r="H23" s="325">
        <f>SUM(D22+H22)</f>
        <v>0</v>
      </c>
    </row>
    <row r="24" spans="1:8" ht="15" thickBot="1" x14ac:dyDescent="0.4">
      <c r="A24" s="68"/>
      <c r="B24" s="68"/>
      <c r="C24" s="68"/>
      <c r="D24" s="68"/>
      <c r="E24" s="68"/>
      <c r="F24" s="68"/>
      <c r="G24" s="68"/>
      <c r="H24" s="68"/>
    </row>
    <row r="25" spans="1:8" ht="93.65" customHeight="1" thickBot="1" x14ac:dyDescent="0.4">
      <c r="A25" s="482" t="s">
        <v>448</v>
      </c>
      <c r="B25" s="483"/>
      <c r="C25" s="483"/>
      <c r="D25" s="483"/>
      <c r="E25" s="483"/>
      <c r="F25" s="483"/>
      <c r="G25" s="483"/>
      <c r="H25" s="484"/>
    </row>
    <row r="26" spans="1:8" ht="15.65" customHeight="1" thickBot="1" x14ac:dyDescent="0.4">
      <c r="A26" s="485" t="s">
        <v>1482</v>
      </c>
      <c r="B26" s="486"/>
      <c r="C26" s="486"/>
      <c r="D26" s="486"/>
      <c r="E26" s="486"/>
      <c r="F26" s="486"/>
      <c r="G26" s="486"/>
      <c r="H26" s="487"/>
    </row>
    <row r="27" spans="1:8" ht="15" thickBot="1" x14ac:dyDescent="0.4">
      <c r="A27" s="68"/>
      <c r="B27" s="68"/>
      <c r="C27" s="68"/>
      <c r="D27" s="68"/>
      <c r="E27" s="68"/>
      <c r="F27" s="68"/>
      <c r="G27" s="68"/>
      <c r="H27" s="68"/>
    </row>
    <row r="28" spans="1:8" ht="16" customHeight="1" thickBot="1" x14ac:dyDescent="0.4">
      <c r="A28" s="491" t="s">
        <v>150</v>
      </c>
      <c r="B28" s="492"/>
      <c r="C28" s="492"/>
      <c r="D28" s="492"/>
      <c r="E28" s="492"/>
      <c r="F28" s="492"/>
      <c r="G28" s="492"/>
      <c r="H28" s="493"/>
    </row>
    <row r="29" spans="1:8" ht="16" thickBot="1" x14ac:dyDescent="0.4">
      <c r="A29" s="488">
        <f>Signatory</f>
        <v>0</v>
      </c>
      <c r="B29" s="489"/>
      <c r="C29" s="489"/>
      <c r="D29" s="489"/>
      <c r="E29" s="489"/>
      <c r="F29" s="489"/>
      <c r="G29" s="489"/>
      <c r="H29" s="490"/>
    </row>
    <row r="30" spans="1:8" ht="15.5" x14ac:dyDescent="0.35">
      <c r="A30" s="236"/>
      <c r="B30" s="236"/>
      <c r="C30" s="236"/>
      <c r="D30" s="236"/>
      <c r="E30" s="236"/>
      <c r="F30" s="236"/>
      <c r="G30" s="236"/>
    </row>
    <row r="31" spans="1:8" ht="15.5" x14ac:dyDescent="0.35">
      <c r="A31" s="236"/>
      <c r="B31" s="236"/>
      <c r="C31" s="236"/>
      <c r="D31" s="236"/>
      <c r="E31" s="236"/>
      <c r="F31" s="236"/>
      <c r="G31" s="236"/>
    </row>
    <row r="32" spans="1:8" ht="15.5" x14ac:dyDescent="0.35">
      <c r="A32" s="236"/>
      <c r="B32" s="236"/>
      <c r="C32" s="236"/>
      <c r="D32" s="236"/>
      <c r="E32" s="236"/>
      <c r="F32" s="236"/>
      <c r="G32" s="236"/>
    </row>
    <row r="33" spans="1:7" ht="15.5" x14ac:dyDescent="0.35">
      <c r="A33" s="236"/>
      <c r="B33" s="236"/>
      <c r="C33" s="236"/>
      <c r="D33" s="236"/>
      <c r="E33" s="236"/>
      <c r="F33" s="236"/>
      <c r="G33" s="236"/>
    </row>
    <row r="34" spans="1:7" ht="15.5" x14ac:dyDescent="0.35">
      <c r="A34" s="236"/>
      <c r="B34" s="236"/>
      <c r="C34" s="236"/>
      <c r="D34" s="236"/>
      <c r="E34" s="236"/>
      <c r="F34" s="236"/>
      <c r="G34" s="236"/>
    </row>
    <row r="35" spans="1:7" ht="15.5" x14ac:dyDescent="0.35">
      <c r="A35" s="236"/>
      <c r="B35" s="236"/>
      <c r="C35" s="236"/>
      <c r="D35" s="236"/>
      <c r="E35" s="236"/>
      <c r="F35" s="236"/>
      <c r="G35" s="236"/>
    </row>
    <row r="36" spans="1:7" ht="15.5" x14ac:dyDescent="0.35">
      <c r="A36" s="236"/>
      <c r="B36" s="236"/>
      <c r="C36" s="236"/>
      <c r="D36" s="236"/>
      <c r="E36" s="236"/>
      <c r="F36" s="236"/>
      <c r="G36" s="236"/>
    </row>
    <row r="37" spans="1:7" ht="15.5" x14ac:dyDescent="0.35">
      <c r="A37" s="236"/>
      <c r="B37" s="236"/>
      <c r="C37" s="236"/>
      <c r="D37" s="236"/>
      <c r="E37" s="236"/>
      <c r="F37" s="236"/>
      <c r="G37" s="236"/>
    </row>
    <row r="38" spans="1:7" ht="15.5" x14ac:dyDescent="0.35">
      <c r="A38" s="236"/>
      <c r="B38" s="236"/>
      <c r="C38" s="236"/>
      <c r="D38" s="236"/>
      <c r="E38" s="236"/>
      <c r="F38" s="236"/>
      <c r="G38" s="236"/>
    </row>
  </sheetData>
  <mergeCells count="17">
    <mergeCell ref="A3:H3"/>
    <mergeCell ref="B23:D23"/>
    <mergeCell ref="A12:F12"/>
    <mergeCell ref="D5:H5"/>
    <mergeCell ref="D6:H6"/>
    <mergeCell ref="D7:H7"/>
    <mergeCell ref="A9:H9"/>
    <mergeCell ref="G11:H11"/>
    <mergeCell ref="G12:H12"/>
    <mergeCell ref="A5:C5"/>
    <mergeCell ref="A6:C6"/>
    <mergeCell ref="A7:C7"/>
    <mergeCell ref="A11:F11"/>
    <mergeCell ref="A25:H25"/>
    <mergeCell ref="A26:H26"/>
    <mergeCell ref="A29:H29"/>
    <mergeCell ref="A28:H28"/>
  </mergeCells>
  <dataValidations count="1">
    <dataValidation type="list" allowBlank="1" showInputMessage="1" showErrorMessage="1" sqref="G12">
      <formula1>"Jul-2025, Aug-2025, Sep-2025, Oct-2025, Nov-2025, Dec-2025, Jan-2026, Feb-2026, Mar-2026, Apr-2026, May-2026, Jun-2026, Jul-2026, Aug-2026, Sep-2026, Oct-2026, Nov-2026, Dec-2026"</formula1>
    </dataValidation>
  </dataValidations>
  <hyperlinks>
    <hyperlink ref="A1" location="CoverSheet!A1" display="Back to Cover Sheet"/>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'MCA SOURCE'!$G$4:$G$14</xm:f>
          </x14:formula1>
          <xm:sqref>E15:E21</xm:sqref>
        </x14:dataValidation>
        <x14:dataValidation type="list" allowBlank="1" showInputMessage="1" showErrorMessage="1">
          <x14:formula1>
            <xm:f>'MCA SOURCE'!$A$21:$A$22</xm:f>
          </x14:formula1>
          <xm:sqref>B22</xm:sqref>
        </x14:dataValidation>
        <x14:dataValidation type="list" allowBlank="1" showInputMessage="1" showErrorMessage="1">
          <x14:formula1>
            <xm:f>'MCA SOURCE'!$A$4:$A$18</xm:f>
          </x14:formula1>
          <xm:sqref>A15:A21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
  <sheetViews>
    <sheetView topLeftCell="A19" workbookViewId="0">
      <selection activeCell="A22" sqref="A22"/>
    </sheetView>
  </sheetViews>
  <sheetFormatPr defaultRowHeight="14.5" x14ac:dyDescent="0.35"/>
  <cols>
    <col min="1" max="1" width="26.453125" style="131" customWidth="1"/>
    <col min="2" max="2" width="9.1796875" style="131" bestFit="1" customWidth="1"/>
    <col min="7" max="7" width="66.54296875" bestFit="1" customWidth="1"/>
  </cols>
  <sheetData>
    <row r="2" spans="1:8" x14ac:dyDescent="0.35">
      <c r="A2" s="131">
        <v>1</v>
      </c>
      <c r="B2" s="131">
        <v>2</v>
      </c>
      <c r="C2">
        <v>3</v>
      </c>
      <c r="D2">
        <v>4</v>
      </c>
      <c r="E2">
        <v>5</v>
      </c>
      <c r="F2">
        <v>6</v>
      </c>
      <c r="G2">
        <v>7</v>
      </c>
      <c r="H2">
        <v>8</v>
      </c>
    </row>
    <row r="3" spans="1:8" x14ac:dyDescent="0.35">
      <c r="A3" s="245" t="s">
        <v>1466</v>
      </c>
      <c r="B3" s="195" t="s">
        <v>1467</v>
      </c>
      <c r="C3" s="131" t="s">
        <v>1592</v>
      </c>
      <c r="D3" s="131" t="s">
        <v>1593</v>
      </c>
      <c r="G3" s="190" t="s">
        <v>1466</v>
      </c>
      <c r="H3" s="191" t="s">
        <v>1467</v>
      </c>
    </row>
    <row r="4" spans="1:8" x14ac:dyDescent="0.35">
      <c r="A4" s="245" t="s">
        <v>1431</v>
      </c>
      <c r="B4" s="195"/>
      <c r="C4" s="131"/>
      <c r="D4" s="131"/>
      <c r="G4" s="192" t="s">
        <v>1431</v>
      </c>
      <c r="H4" s="191"/>
    </row>
    <row r="5" spans="1:8" ht="28" x14ac:dyDescent="0.35">
      <c r="A5" s="245" t="s">
        <v>1580</v>
      </c>
      <c r="B5" s="195">
        <v>17.5</v>
      </c>
      <c r="C5" s="131"/>
      <c r="D5" s="131"/>
      <c r="G5" s="192" t="s">
        <v>1472</v>
      </c>
      <c r="H5" s="193">
        <v>1.59</v>
      </c>
    </row>
    <row r="6" spans="1:8" x14ac:dyDescent="0.35">
      <c r="A6" s="245" t="s">
        <v>1581</v>
      </c>
      <c r="B6" s="195">
        <v>6</v>
      </c>
      <c r="C6" s="131"/>
      <c r="D6" s="131"/>
      <c r="G6" s="192" t="s">
        <v>1473</v>
      </c>
      <c r="H6" s="193">
        <v>7.56</v>
      </c>
    </row>
    <row r="7" spans="1:8" x14ac:dyDescent="0.35">
      <c r="A7" s="245" t="s">
        <v>1582</v>
      </c>
      <c r="B7" s="195">
        <v>5</v>
      </c>
      <c r="C7" s="131"/>
      <c r="D7" s="131"/>
      <c r="G7" s="192" t="s">
        <v>1474</v>
      </c>
      <c r="H7" s="193">
        <v>18.5</v>
      </c>
    </row>
    <row r="8" spans="1:8" x14ac:dyDescent="0.35">
      <c r="A8" s="245" t="s">
        <v>1583</v>
      </c>
      <c r="B8" s="195">
        <v>22.5</v>
      </c>
      <c r="C8" s="131"/>
      <c r="D8" s="131"/>
      <c r="G8" s="192" t="s">
        <v>1475</v>
      </c>
      <c r="H8" s="193">
        <v>41.45</v>
      </c>
    </row>
    <row r="9" spans="1:8" x14ac:dyDescent="0.35">
      <c r="A9" s="245" t="s">
        <v>1584</v>
      </c>
      <c r="B9" s="195">
        <v>42</v>
      </c>
      <c r="C9" s="131"/>
      <c r="D9" s="131"/>
      <c r="G9" s="192" t="s">
        <v>1476</v>
      </c>
      <c r="H9" s="189">
        <v>40.5</v>
      </c>
    </row>
    <row r="10" spans="1:8" ht="42" x14ac:dyDescent="0.35">
      <c r="A10" s="245" t="s">
        <v>1585</v>
      </c>
      <c r="B10" s="195">
        <v>8</v>
      </c>
      <c r="C10" s="131"/>
      <c r="D10" s="131"/>
      <c r="G10" s="192" t="s">
        <v>1477</v>
      </c>
      <c r="H10" s="189">
        <v>15</v>
      </c>
    </row>
    <row r="11" spans="1:8" ht="42" x14ac:dyDescent="0.35">
      <c r="A11" s="250" t="s">
        <v>1588</v>
      </c>
      <c r="B11" s="252">
        <v>57.5</v>
      </c>
      <c r="C11" s="13" t="s">
        <v>1591</v>
      </c>
      <c r="D11" s="131"/>
      <c r="G11" s="192" t="s">
        <v>1531</v>
      </c>
      <c r="H11" s="193">
        <v>15</v>
      </c>
    </row>
    <row r="12" spans="1:8" ht="28" x14ac:dyDescent="0.35">
      <c r="A12" s="245" t="s">
        <v>1468</v>
      </c>
      <c r="B12" s="195">
        <v>6</v>
      </c>
      <c r="C12" s="131"/>
      <c r="D12" s="131"/>
      <c r="G12" s="192" t="s">
        <v>1530</v>
      </c>
      <c r="H12" s="193">
        <v>41.45</v>
      </c>
    </row>
    <row r="13" spans="1:8" ht="28" x14ac:dyDescent="0.35">
      <c r="A13" s="245" t="s">
        <v>1469</v>
      </c>
      <c r="B13" s="195">
        <v>60.95</v>
      </c>
      <c r="C13" s="131"/>
      <c r="D13" s="131"/>
      <c r="G13" s="194" t="s">
        <v>1478</v>
      </c>
      <c r="H13" s="195">
        <v>45</v>
      </c>
    </row>
    <row r="14" spans="1:8" ht="28" x14ac:dyDescent="0.35">
      <c r="A14" s="245" t="s">
        <v>1577</v>
      </c>
      <c r="B14" s="195">
        <v>40.9</v>
      </c>
      <c r="C14" s="131"/>
      <c r="D14" s="131"/>
      <c r="G14" s="196" t="s">
        <v>1479</v>
      </c>
      <c r="H14" s="195">
        <v>40.5</v>
      </c>
    </row>
    <row r="15" spans="1:8" ht="28" x14ac:dyDescent="0.35">
      <c r="A15" s="245" t="s">
        <v>1578</v>
      </c>
      <c r="B15" s="195">
        <v>21.6</v>
      </c>
      <c r="C15" s="131"/>
      <c r="D15" s="131"/>
      <c r="G15" s="243" t="s">
        <v>1587</v>
      </c>
      <c r="H15" s="244">
        <v>10</v>
      </c>
    </row>
    <row r="16" spans="1:8" ht="42" x14ac:dyDescent="0.35">
      <c r="A16" s="245" t="s">
        <v>1586</v>
      </c>
      <c r="B16" s="195">
        <v>17.5</v>
      </c>
      <c r="C16" s="131"/>
      <c r="D16" s="131"/>
    </row>
    <row r="17" spans="1:4" ht="28" x14ac:dyDescent="0.35">
      <c r="A17" s="248" t="s">
        <v>1589</v>
      </c>
      <c r="B17" s="249">
        <v>57.5</v>
      </c>
      <c r="C17" s="131"/>
      <c r="D17" s="131"/>
    </row>
    <row r="18" spans="1:4" ht="42" x14ac:dyDescent="0.35">
      <c r="A18" s="250" t="s">
        <v>1590</v>
      </c>
      <c r="B18" s="252">
        <v>57.5</v>
      </c>
      <c r="C18" s="13" t="s">
        <v>1591</v>
      </c>
      <c r="D18" s="13"/>
    </row>
    <row r="19" spans="1:4" x14ac:dyDescent="0.35">
      <c r="A19" s="246" t="s">
        <v>1587</v>
      </c>
      <c r="B19" s="247">
        <v>9.9499999999999993</v>
      </c>
      <c r="C19" s="131"/>
      <c r="D19" s="131"/>
    </row>
    <row r="21" spans="1:4" x14ac:dyDescent="0.35">
      <c r="A21" s="251">
        <v>9.9499999999999993</v>
      </c>
    </row>
    <row r="22" spans="1:4" x14ac:dyDescent="0.35">
      <c r="A22" s="251">
        <v>10</v>
      </c>
    </row>
  </sheetData>
  <pageMargins left="0.7" right="0.7" top="0.75" bottom="0.75" header="0.3" footer="0.3"/>
  <pageSetup paperSize="9" orientation="portrait"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C000"/>
  </sheetPr>
  <dimension ref="A1:P47"/>
  <sheetViews>
    <sheetView showGridLines="0" zoomScale="85" zoomScaleNormal="85" workbookViewId="0">
      <pane ySplit="12" topLeftCell="A37" activePane="bottomLeft" state="frozen"/>
      <selection pane="bottomLeft" activeCell="B5" sqref="B5"/>
    </sheetView>
  </sheetViews>
  <sheetFormatPr defaultColWidth="8.81640625" defaultRowHeight="14.5" x14ac:dyDescent="0.35"/>
  <cols>
    <col min="1" max="1" width="33.453125" customWidth="1"/>
    <col min="2" max="2" width="18" customWidth="1"/>
    <col min="3" max="3" width="20.453125" customWidth="1"/>
    <col min="4" max="4" width="17.453125" customWidth="1"/>
    <col min="5" max="5" width="13.453125" customWidth="1"/>
  </cols>
  <sheetData>
    <row r="1" spans="1:16" ht="15" thickBot="1" x14ac:dyDescent="0.4">
      <c r="A1" s="51" t="s">
        <v>158</v>
      </c>
    </row>
    <row r="3" spans="1:16" x14ac:dyDescent="0.35">
      <c r="A3" s="4" t="s">
        <v>0</v>
      </c>
      <c r="B3" s="5" t="str">
        <f>Pharmacy_Name</f>
        <v>Auto Populates</v>
      </c>
      <c r="I3" s="8"/>
    </row>
    <row r="4" spans="1:16" x14ac:dyDescent="0.35">
      <c r="A4" s="4" t="s">
        <v>1</v>
      </c>
      <c r="B4" s="5">
        <f>Contractor_Code</f>
        <v>0</v>
      </c>
    </row>
    <row r="5" spans="1:16" x14ac:dyDescent="0.35">
      <c r="A5" s="4" t="s">
        <v>2</v>
      </c>
      <c r="B5" s="6" t="str">
        <f>Date</f>
        <v xml:space="preserve"> </v>
      </c>
    </row>
    <row r="6" spans="1:16" x14ac:dyDescent="0.35">
      <c r="A6" s="9"/>
    </row>
    <row r="7" spans="1:16" x14ac:dyDescent="0.35">
      <c r="A7" s="9" t="s">
        <v>124</v>
      </c>
    </row>
    <row r="8" spans="1:16" x14ac:dyDescent="0.35">
      <c r="A8" s="9" t="s">
        <v>5</v>
      </c>
    </row>
    <row r="9" spans="1:16" x14ac:dyDescent="0.35">
      <c r="A9" t="s">
        <v>126</v>
      </c>
    </row>
    <row r="10" spans="1:16" x14ac:dyDescent="0.35">
      <c r="A10" t="s">
        <v>123</v>
      </c>
    </row>
    <row r="11" spans="1:16" x14ac:dyDescent="0.35">
      <c r="E11" s="16" t="s">
        <v>108</v>
      </c>
      <c r="F11" s="16"/>
      <c r="G11" s="16"/>
      <c r="H11" s="16"/>
      <c r="I11" s="16"/>
      <c r="J11" s="16"/>
      <c r="K11" s="16"/>
      <c r="L11" s="16"/>
      <c r="M11" s="16"/>
      <c r="N11" s="16"/>
      <c r="O11" s="16"/>
      <c r="P11" s="16"/>
    </row>
    <row r="12" spans="1:16" x14ac:dyDescent="0.35">
      <c r="A12" s="17" t="s">
        <v>6</v>
      </c>
      <c r="B12" s="17" t="s">
        <v>7</v>
      </c>
      <c r="C12" s="17" t="s">
        <v>8</v>
      </c>
      <c r="D12" s="17" t="s">
        <v>9</v>
      </c>
      <c r="E12" s="18" t="s">
        <v>10</v>
      </c>
      <c r="F12" s="18" t="s">
        <v>11</v>
      </c>
      <c r="G12" s="18" t="s">
        <v>12</v>
      </c>
      <c r="H12" s="18" t="s">
        <v>13</v>
      </c>
      <c r="I12" s="18" t="s">
        <v>14</v>
      </c>
      <c r="J12" s="18" t="s">
        <v>15</v>
      </c>
      <c r="K12" s="18" t="s">
        <v>16</v>
      </c>
      <c r="L12" s="18" t="s">
        <v>17</v>
      </c>
      <c r="M12" s="18" t="s">
        <v>18</v>
      </c>
      <c r="N12" s="18" t="s">
        <v>19</v>
      </c>
      <c r="O12" s="18" t="s">
        <v>20</v>
      </c>
      <c r="P12" s="18" t="s">
        <v>21</v>
      </c>
    </row>
    <row r="13" spans="1:16" x14ac:dyDescent="0.35">
      <c r="A13" s="19" t="s">
        <v>33</v>
      </c>
      <c r="B13" s="20" t="s">
        <v>34</v>
      </c>
      <c r="C13" s="20" t="s">
        <v>35</v>
      </c>
      <c r="D13" s="20" t="s">
        <v>36</v>
      </c>
      <c r="E13" s="22"/>
      <c r="F13" s="22"/>
      <c r="G13" s="22"/>
      <c r="H13" s="22"/>
      <c r="I13" s="22"/>
      <c r="J13" s="22"/>
      <c r="K13" s="22"/>
      <c r="L13" s="22"/>
      <c r="M13" s="22"/>
      <c r="N13" s="22"/>
      <c r="O13" s="22"/>
      <c r="P13" s="22"/>
    </row>
    <row r="14" spans="1:16" x14ac:dyDescent="0.35">
      <c r="A14" s="19" t="s">
        <v>33</v>
      </c>
      <c r="B14" s="20" t="s">
        <v>34</v>
      </c>
      <c r="C14" s="20" t="s">
        <v>37</v>
      </c>
      <c r="D14" s="20" t="s">
        <v>38</v>
      </c>
      <c r="E14" s="23"/>
      <c r="F14" s="23"/>
      <c r="G14" s="23"/>
      <c r="H14" s="23"/>
      <c r="I14" s="23"/>
      <c r="J14" s="23"/>
      <c r="K14" s="23"/>
      <c r="L14" s="23"/>
      <c r="M14" s="23"/>
      <c r="N14" s="23"/>
      <c r="O14" s="23"/>
      <c r="P14" s="23"/>
    </row>
    <row r="15" spans="1:16" x14ac:dyDescent="0.35">
      <c r="A15" s="19" t="s">
        <v>39</v>
      </c>
      <c r="B15" s="20" t="s">
        <v>40</v>
      </c>
      <c r="C15" s="20" t="s">
        <v>41</v>
      </c>
      <c r="D15" s="20" t="s">
        <v>42</v>
      </c>
      <c r="E15" s="23"/>
      <c r="F15" s="23"/>
      <c r="G15" s="23"/>
      <c r="H15" s="23"/>
      <c r="I15" s="23"/>
      <c r="J15" s="23"/>
      <c r="K15" s="23"/>
      <c r="L15" s="23"/>
      <c r="M15" s="23"/>
      <c r="N15" s="23"/>
      <c r="O15" s="23"/>
      <c r="P15" s="23"/>
    </row>
    <row r="16" spans="1:16" x14ac:dyDescent="0.35">
      <c r="A16" s="19" t="s">
        <v>43</v>
      </c>
      <c r="B16" s="20" t="s">
        <v>44</v>
      </c>
      <c r="C16" s="20" t="s">
        <v>45</v>
      </c>
      <c r="D16" s="20" t="s">
        <v>46</v>
      </c>
      <c r="E16" s="23"/>
      <c r="F16" s="23"/>
      <c r="G16" s="23"/>
      <c r="H16" s="23"/>
      <c r="I16" s="23"/>
      <c r="J16" s="23"/>
      <c r="K16" s="23"/>
      <c r="L16" s="23"/>
      <c r="M16" s="23"/>
      <c r="N16" s="23"/>
      <c r="O16" s="23"/>
      <c r="P16" s="23"/>
    </row>
    <row r="17" spans="1:16" x14ac:dyDescent="0.35">
      <c r="A17" s="19" t="s">
        <v>47</v>
      </c>
      <c r="B17" s="20" t="s">
        <v>48</v>
      </c>
      <c r="C17" s="20" t="s">
        <v>45</v>
      </c>
      <c r="D17" s="20" t="s">
        <v>49</v>
      </c>
      <c r="E17" s="23"/>
      <c r="F17" s="23"/>
      <c r="G17" s="23"/>
      <c r="H17" s="23"/>
      <c r="I17" s="23"/>
      <c r="J17" s="23"/>
      <c r="K17" s="23"/>
      <c r="L17" s="23"/>
      <c r="M17" s="23"/>
      <c r="N17" s="23"/>
      <c r="O17" s="23"/>
      <c r="P17" s="23"/>
    </row>
    <row r="18" spans="1:16" x14ac:dyDescent="0.35">
      <c r="A18" s="19" t="s">
        <v>47</v>
      </c>
      <c r="B18" s="20" t="s">
        <v>48</v>
      </c>
      <c r="C18" s="20" t="s">
        <v>50</v>
      </c>
      <c r="D18" s="20" t="s">
        <v>49</v>
      </c>
      <c r="E18" s="23"/>
      <c r="F18" s="23"/>
      <c r="G18" s="23"/>
      <c r="H18" s="23"/>
      <c r="I18" s="23"/>
      <c r="J18" s="23"/>
      <c r="K18" s="23"/>
      <c r="L18" s="23"/>
      <c r="M18" s="23"/>
      <c r="N18" s="23"/>
      <c r="O18" s="23"/>
      <c r="P18" s="23"/>
    </row>
    <row r="19" spans="1:16" x14ac:dyDescent="0.35">
      <c r="A19" s="19" t="s">
        <v>51</v>
      </c>
      <c r="B19" s="20" t="s">
        <v>34</v>
      </c>
      <c r="C19" s="20" t="s">
        <v>52</v>
      </c>
      <c r="D19" s="20" t="s">
        <v>53</v>
      </c>
      <c r="E19" s="23"/>
      <c r="F19" s="23"/>
      <c r="G19" s="23"/>
      <c r="H19" s="23"/>
      <c r="I19" s="23"/>
      <c r="J19" s="23"/>
      <c r="K19" s="23"/>
      <c r="L19" s="23"/>
      <c r="M19" s="23"/>
      <c r="N19" s="23"/>
      <c r="O19" s="23"/>
      <c r="P19" s="23"/>
    </row>
    <row r="20" spans="1:16" x14ac:dyDescent="0.35">
      <c r="A20" s="19" t="s">
        <v>51</v>
      </c>
      <c r="B20" s="20" t="s">
        <v>40</v>
      </c>
      <c r="C20" s="20" t="s">
        <v>54</v>
      </c>
      <c r="D20" s="20" t="s">
        <v>55</v>
      </c>
      <c r="E20" s="23"/>
      <c r="F20" s="23"/>
      <c r="G20" s="23"/>
      <c r="H20" s="23"/>
      <c r="I20" s="23"/>
      <c r="J20" s="23"/>
      <c r="K20" s="23"/>
      <c r="L20" s="23"/>
      <c r="M20" s="23"/>
      <c r="N20" s="23"/>
      <c r="O20" s="23"/>
      <c r="P20" s="23"/>
    </row>
    <row r="21" spans="1:16" x14ac:dyDescent="0.35">
      <c r="A21" s="19" t="s">
        <v>56</v>
      </c>
      <c r="B21" s="20" t="s">
        <v>57</v>
      </c>
      <c r="C21" s="20" t="s">
        <v>45</v>
      </c>
      <c r="D21" s="20" t="s">
        <v>58</v>
      </c>
      <c r="E21" s="23"/>
      <c r="F21" s="23"/>
      <c r="G21" s="23"/>
      <c r="H21" s="23"/>
      <c r="I21" s="23"/>
      <c r="J21" s="23"/>
      <c r="K21" s="23"/>
      <c r="L21" s="23"/>
      <c r="M21" s="23"/>
      <c r="N21" s="23"/>
      <c r="O21" s="23"/>
      <c r="P21" s="23"/>
    </row>
    <row r="22" spans="1:16" x14ac:dyDescent="0.35">
      <c r="A22" s="19" t="s">
        <v>59</v>
      </c>
      <c r="B22" s="20" t="s">
        <v>48</v>
      </c>
      <c r="C22" s="20" t="s">
        <v>45</v>
      </c>
      <c r="D22" s="20" t="s">
        <v>58</v>
      </c>
      <c r="E22" s="23"/>
      <c r="F22" s="23"/>
      <c r="G22" s="23"/>
      <c r="H22" s="23"/>
      <c r="I22" s="23"/>
      <c r="J22" s="23"/>
      <c r="K22" s="23"/>
      <c r="L22" s="23"/>
      <c r="M22" s="23"/>
      <c r="N22" s="23"/>
      <c r="O22" s="23"/>
      <c r="P22" s="23"/>
    </row>
    <row r="23" spans="1:16" x14ac:dyDescent="0.35">
      <c r="A23" s="19" t="s">
        <v>25</v>
      </c>
      <c r="B23" s="20" t="s">
        <v>27</v>
      </c>
      <c r="C23" s="20" t="s">
        <v>28</v>
      </c>
      <c r="D23" s="20" t="s">
        <v>46</v>
      </c>
      <c r="E23" s="23"/>
      <c r="F23" s="23"/>
      <c r="G23" s="23"/>
      <c r="H23" s="23"/>
      <c r="I23" s="23"/>
      <c r="J23" s="23"/>
      <c r="K23" s="23"/>
      <c r="L23" s="23"/>
      <c r="M23" s="23"/>
      <c r="N23" s="23"/>
      <c r="O23" s="23"/>
      <c r="P23" s="23"/>
    </row>
    <row r="24" spans="1:16" x14ac:dyDescent="0.35">
      <c r="A24" s="19" t="s">
        <v>60</v>
      </c>
      <c r="B24" s="20" t="s">
        <v>26</v>
      </c>
      <c r="C24" s="20" t="s">
        <v>24</v>
      </c>
      <c r="D24" s="20" t="s">
        <v>46</v>
      </c>
      <c r="E24" s="23"/>
      <c r="F24" s="23"/>
      <c r="G24" s="23"/>
      <c r="H24" s="23"/>
      <c r="I24" s="23"/>
      <c r="J24" s="23"/>
      <c r="K24" s="23"/>
      <c r="L24" s="23"/>
      <c r="M24" s="23"/>
      <c r="N24" s="23"/>
      <c r="O24" s="23"/>
      <c r="P24" s="23"/>
    </row>
    <row r="25" spans="1:16" x14ac:dyDescent="0.35">
      <c r="A25" s="19" t="s">
        <v>31</v>
      </c>
      <c r="B25" s="20" t="s">
        <v>61</v>
      </c>
      <c r="C25" s="20" t="s">
        <v>62</v>
      </c>
      <c r="D25" s="20" t="s">
        <v>63</v>
      </c>
      <c r="E25" s="23"/>
      <c r="F25" s="23"/>
      <c r="G25" s="23"/>
      <c r="H25" s="23"/>
      <c r="I25" s="23"/>
      <c r="J25" s="23"/>
      <c r="K25" s="23"/>
      <c r="L25" s="23"/>
      <c r="M25" s="23"/>
      <c r="N25" s="23"/>
      <c r="O25" s="23"/>
      <c r="P25" s="23"/>
    </row>
    <row r="26" spans="1:16" x14ac:dyDescent="0.35">
      <c r="A26" s="19" t="s">
        <v>64</v>
      </c>
      <c r="B26" s="20" t="s">
        <v>65</v>
      </c>
      <c r="C26" s="20" t="s">
        <v>66</v>
      </c>
      <c r="D26" s="20" t="s">
        <v>63</v>
      </c>
      <c r="E26" s="23"/>
      <c r="F26" s="23"/>
      <c r="G26" s="23"/>
      <c r="H26" s="23"/>
      <c r="I26" s="23"/>
      <c r="J26" s="23"/>
      <c r="K26" s="23"/>
      <c r="L26" s="23"/>
      <c r="M26" s="23"/>
      <c r="N26" s="23"/>
      <c r="O26" s="23"/>
      <c r="P26" s="23"/>
    </row>
    <row r="27" spans="1:16" x14ac:dyDescent="0.35">
      <c r="A27" s="19" t="s">
        <v>64</v>
      </c>
      <c r="B27" s="20" t="s">
        <v>65</v>
      </c>
      <c r="C27" s="20" t="s">
        <v>67</v>
      </c>
      <c r="D27" s="20" t="s">
        <v>63</v>
      </c>
      <c r="E27" s="23"/>
      <c r="F27" s="23"/>
      <c r="G27" s="23"/>
      <c r="H27" s="23"/>
      <c r="I27" s="23"/>
      <c r="J27" s="23"/>
      <c r="K27" s="23"/>
      <c r="L27" s="23"/>
      <c r="M27" s="23"/>
      <c r="N27" s="23"/>
      <c r="O27" s="23"/>
      <c r="P27" s="23"/>
    </row>
    <row r="28" spans="1:16" x14ac:dyDescent="0.35">
      <c r="A28" s="19" t="s">
        <v>68</v>
      </c>
      <c r="B28" s="20" t="s">
        <v>69</v>
      </c>
      <c r="C28" s="20" t="s">
        <v>70</v>
      </c>
      <c r="D28" s="20" t="s">
        <v>71</v>
      </c>
      <c r="E28" s="23"/>
      <c r="F28" s="23"/>
      <c r="G28" s="23"/>
      <c r="H28" s="23"/>
      <c r="I28" s="23"/>
      <c r="J28" s="23"/>
      <c r="K28" s="23"/>
      <c r="L28" s="23"/>
      <c r="M28" s="23"/>
      <c r="N28" s="23"/>
      <c r="O28" s="23"/>
      <c r="P28" s="23"/>
    </row>
    <row r="29" spans="1:16" x14ac:dyDescent="0.35">
      <c r="A29" s="19" t="s">
        <v>22</v>
      </c>
      <c r="B29" s="20" t="s">
        <v>34</v>
      </c>
      <c r="C29" s="20" t="s">
        <v>72</v>
      </c>
      <c r="D29" s="20" t="s">
        <v>73</v>
      </c>
      <c r="E29" s="23"/>
      <c r="F29" s="23"/>
      <c r="G29" s="23"/>
      <c r="H29" s="23"/>
      <c r="I29" s="23"/>
      <c r="J29" s="23"/>
      <c r="K29" s="23"/>
      <c r="L29" s="23"/>
      <c r="M29" s="23"/>
      <c r="N29" s="23"/>
      <c r="O29" s="23"/>
      <c r="P29" s="23"/>
    </row>
    <row r="30" spans="1:16" x14ac:dyDescent="0.35">
      <c r="A30" s="19" t="s">
        <v>74</v>
      </c>
      <c r="B30" s="20" t="s">
        <v>34</v>
      </c>
      <c r="C30" s="20" t="s">
        <v>75</v>
      </c>
      <c r="D30" s="20" t="s">
        <v>76</v>
      </c>
      <c r="E30" s="23"/>
      <c r="F30" s="23"/>
      <c r="G30" s="23"/>
      <c r="H30" s="23"/>
      <c r="I30" s="23"/>
      <c r="J30" s="23"/>
      <c r="K30" s="23"/>
      <c r="L30" s="23"/>
      <c r="M30" s="23"/>
      <c r="N30" s="23"/>
      <c r="O30" s="23"/>
      <c r="P30" s="23"/>
    </row>
    <row r="31" spans="1:16" x14ac:dyDescent="0.35">
      <c r="A31" s="19" t="s">
        <v>77</v>
      </c>
      <c r="B31" s="20" t="s">
        <v>34</v>
      </c>
      <c r="C31" s="20" t="s">
        <v>78</v>
      </c>
      <c r="D31" s="20" t="s">
        <v>38</v>
      </c>
      <c r="E31" s="23"/>
      <c r="F31" s="23"/>
      <c r="G31" s="23"/>
      <c r="H31" s="23"/>
      <c r="I31" s="23"/>
      <c r="J31" s="23"/>
      <c r="K31" s="23"/>
      <c r="L31" s="23"/>
      <c r="M31" s="23"/>
      <c r="N31" s="23"/>
      <c r="O31" s="23"/>
      <c r="P31" s="23"/>
    </row>
    <row r="32" spans="1:16" x14ac:dyDescent="0.35">
      <c r="A32" s="19" t="s">
        <v>77</v>
      </c>
      <c r="B32" s="20" t="s">
        <v>79</v>
      </c>
      <c r="C32" s="20" t="s">
        <v>32</v>
      </c>
      <c r="D32" s="20" t="s">
        <v>80</v>
      </c>
      <c r="E32" s="23"/>
      <c r="F32" s="23"/>
      <c r="G32" s="23"/>
      <c r="H32" s="23"/>
      <c r="I32" s="23"/>
      <c r="J32" s="23"/>
      <c r="K32" s="23"/>
      <c r="L32" s="23"/>
      <c r="M32" s="23"/>
      <c r="N32" s="23"/>
      <c r="O32" s="23"/>
      <c r="P32" s="23"/>
    </row>
    <row r="33" spans="1:16" ht="28" x14ac:dyDescent="0.35">
      <c r="A33" s="19" t="s">
        <v>81</v>
      </c>
      <c r="B33" s="20" t="s">
        <v>82</v>
      </c>
      <c r="C33" s="20" t="s">
        <v>83</v>
      </c>
      <c r="D33" s="20" t="s">
        <v>80</v>
      </c>
      <c r="E33" s="23"/>
      <c r="F33" s="23"/>
      <c r="G33" s="23"/>
      <c r="H33" s="23"/>
      <c r="I33" s="23"/>
      <c r="J33" s="23"/>
      <c r="K33" s="23"/>
      <c r="L33" s="23"/>
      <c r="M33" s="23"/>
      <c r="N33" s="23"/>
      <c r="O33" s="23"/>
      <c r="P33" s="23"/>
    </row>
    <row r="34" spans="1:16" x14ac:dyDescent="0.35">
      <c r="A34" s="19" t="s">
        <v>84</v>
      </c>
      <c r="B34" s="20" t="s">
        <v>34</v>
      </c>
      <c r="C34" s="20" t="s">
        <v>85</v>
      </c>
      <c r="D34" s="20" t="s">
        <v>73</v>
      </c>
      <c r="E34" s="23"/>
      <c r="F34" s="23"/>
      <c r="G34" s="23"/>
      <c r="H34" s="23"/>
      <c r="I34" s="23"/>
      <c r="J34" s="23"/>
      <c r="K34" s="23"/>
      <c r="L34" s="23"/>
      <c r="M34" s="23"/>
      <c r="N34" s="23"/>
      <c r="O34" s="23"/>
      <c r="P34" s="23"/>
    </row>
    <row r="35" spans="1:16" x14ac:dyDescent="0.35">
      <c r="A35" s="19" t="s">
        <v>29</v>
      </c>
      <c r="B35" s="20" t="s">
        <v>23</v>
      </c>
      <c r="C35" s="20" t="s">
        <v>86</v>
      </c>
      <c r="D35" s="20" t="s">
        <v>71</v>
      </c>
      <c r="E35" s="23"/>
      <c r="F35" s="23"/>
      <c r="G35" s="23"/>
      <c r="H35" s="23"/>
      <c r="I35" s="23"/>
      <c r="J35" s="23"/>
      <c r="K35" s="23"/>
      <c r="L35" s="23"/>
      <c r="M35" s="23"/>
      <c r="N35" s="23"/>
      <c r="O35" s="23"/>
      <c r="P35" s="23"/>
    </row>
    <row r="36" spans="1:16" x14ac:dyDescent="0.35">
      <c r="A36" s="19" t="s">
        <v>87</v>
      </c>
      <c r="B36" s="20" t="s">
        <v>88</v>
      </c>
      <c r="C36" s="20" t="s">
        <v>89</v>
      </c>
      <c r="D36" s="20" t="s">
        <v>90</v>
      </c>
      <c r="E36" s="23"/>
      <c r="F36" s="23"/>
      <c r="G36" s="23"/>
      <c r="H36" s="23"/>
      <c r="I36" s="23"/>
      <c r="J36" s="23"/>
      <c r="K36" s="23"/>
      <c r="L36" s="23"/>
      <c r="M36" s="23"/>
      <c r="N36" s="23"/>
      <c r="O36" s="23"/>
      <c r="P36" s="23"/>
    </row>
    <row r="37" spans="1:16" x14ac:dyDescent="0.35">
      <c r="A37" s="19" t="s">
        <v>91</v>
      </c>
      <c r="B37" s="20" t="s">
        <v>44</v>
      </c>
      <c r="C37" s="20" t="s">
        <v>92</v>
      </c>
      <c r="D37" s="20" t="s">
        <v>93</v>
      </c>
      <c r="E37" s="23"/>
      <c r="F37" s="23"/>
      <c r="G37" s="23"/>
      <c r="H37" s="23"/>
      <c r="I37" s="23"/>
      <c r="J37" s="23"/>
      <c r="K37" s="23"/>
      <c r="L37" s="23"/>
      <c r="M37" s="23"/>
      <c r="N37" s="23"/>
      <c r="O37" s="23"/>
      <c r="P37" s="23"/>
    </row>
    <row r="38" spans="1:16" x14ac:dyDescent="0.35">
      <c r="A38" s="19" t="s">
        <v>94</v>
      </c>
      <c r="B38" s="20" t="s">
        <v>34</v>
      </c>
      <c r="C38" s="20" t="s">
        <v>75</v>
      </c>
      <c r="D38" s="20" t="s">
        <v>95</v>
      </c>
      <c r="E38" s="23"/>
      <c r="F38" s="23"/>
      <c r="G38" s="23"/>
      <c r="H38" s="23"/>
      <c r="I38" s="23"/>
      <c r="J38" s="23"/>
      <c r="K38" s="23"/>
      <c r="L38" s="23"/>
      <c r="M38" s="23"/>
      <c r="N38" s="23"/>
      <c r="O38" s="23"/>
      <c r="P38" s="23"/>
    </row>
    <row r="39" spans="1:16" ht="28" x14ac:dyDescent="0.35">
      <c r="A39" s="19" t="s">
        <v>96</v>
      </c>
      <c r="B39" s="20" t="s">
        <v>97</v>
      </c>
      <c r="C39" s="20" t="s">
        <v>98</v>
      </c>
      <c r="D39" s="20" t="s">
        <v>99</v>
      </c>
      <c r="E39" s="23"/>
      <c r="F39" s="23"/>
      <c r="G39" s="23"/>
      <c r="H39" s="23"/>
      <c r="I39" s="23"/>
      <c r="J39" s="23"/>
      <c r="K39" s="23"/>
      <c r="L39" s="23"/>
      <c r="M39" s="23"/>
      <c r="N39" s="23"/>
      <c r="O39" s="23"/>
      <c r="P39" s="23"/>
    </row>
    <row r="40" spans="1:16" x14ac:dyDescent="0.35">
      <c r="A40" s="19" t="s">
        <v>100</v>
      </c>
      <c r="B40" s="20" t="s">
        <v>34</v>
      </c>
      <c r="C40" s="20" t="s">
        <v>101</v>
      </c>
      <c r="D40" s="20" t="s">
        <v>76</v>
      </c>
      <c r="E40" s="23"/>
      <c r="F40" s="23"/>
      <c r="G40" s="23"/>
      <c r="H40" s="23"/>
      <c r="I40" s="23"/>
      <c r="J40" s="23"/>
      <c r="K40" s="23"/>
      <c r="L40" s="23"/>
      <c r="M40" s="23"/>
      <c r="N40" s="23"/>
      <c r="O40" s="23"/>
      <c r="P40" s="23"/>
    </row>
    <row r="41" spans="1:16" x14ac:dyDescent="0.35">
      <c r="A41" s="19" t="s">
        <v>100</v>
      </c>
      <c r="B41" s="20" t="s">
        <v>44</v>
      </c>
      <c r="C41" s="20" t="s">
        <v>102</v>
      </c>
      <c r="D41" s="20" t="s">
        <v>103</v>
      </c>
      <c r="E41" s="23"/>
      <c r="F41" s="23"/>
      <c r="G41" s="23"/>
      <c r="H41" s="23"/>
      <c r="I41" s="23"/>
      <c r="J41" s="23"/>
      <c r="K41" s="23"/>
      <c r="L41" s="23"/>
      <c r="M41" s="23"/>
      <c r="N41" s="23"/>
      <c r="O41" s="23"/>
      <c r="P41" s="23"/>
    </row>
    <row r="42" spans="1:16" x14ac:dyDescent="0.35">
      <c r="A42" s="19" t="s">
        <v>104</v>
      </c>
      <c r="B42" s="20" t="s">
        <v>34</v>
      </c>
      <c r="C42" s="21"/>
      <c r="D42" s="20" t="s">
        <v>105</v>
      </c>
      <c r="E42" s="23"/>
      <c r="F42" s="23"/>
      <c r="G42" s="23"/>
      <c r="H42" s="23"/>
      <c r="I42" s="23"/>
      <c r="J42" s="23"/>
      <c r="K42" s="23"/>
      <c r="L42" s="23"/>
      <c r="M42" s="23"/>
      <c r="N42" s="23"/>
      <c r="O42" s="23"/>
      <c r="P42" s="23"/>
    </row>
    <row r="43" spans="1:16" x14ac:dyDescent="0.35">
      <c r="A43" s="19" t="s">
        <v>106</v>
      </c>
      <c r="B43" s="20" t="s">
        <v>34</v>
      </c>
      <c r="C43" s="21"/>
      <c r="D43" s="20" t="s">
        <v>107</v>
      </c>
      <c r="E43" s="23"/>
      <c r="F43" s="23"/>
      <c r="G43" s="23"/>
      <c r="H43" s="23"/>
      <c r="I43" s="23"/>
      <c r="J43" s="23"/>
      <c r="K43" s="23"/>
      <c r="L43" s="23"/>
      <c r="M43" s="23"/>
      <c r="N43" s="23"/>
      <c r="O43" s="23"/>
      <c r="P43" s="23"/>
    </row>
    <row r="45" spans="1:16" x14ac:dyDescent="0.35">
      <c r="A45" s="10" t="s">
        <v>122</v>
      </c>
      <c r="B45" s="2"/>
      <c r="C45" s="2"/>
      <c r="D45" s="2"/>
      <c r="E45" s="2"/>
    </row>
    <row r="46" spans="1:16" ht="79" customHeight="1" x14ac:dyDescent="0.35">
      <c r="A46" s="507" t="s">
        <v>4</v>
      </c>
      <c r="B46" s="408"/>
      <c r="C46" s="408"/>
      <c r="D46" s="408"/>
      <c r="E46" s="408"/>
      <c r="F46" s="408"/>
      <c r="G46" s="408"/>
      <c r="H46" s="408"/>
      <c r="I46" s="408"/>
      <c r="J46" s="408"/>
      <c r="K46" s="408"/>
      <c r="L46" s="408"/>
      <c r="M46" s="408"/>
      <c r="N46" s="408"/>
      <c r="O46" s="408"/>
      <c r="P46" s="408"/>
    </row>
    <row r="47" spans="1:16" ht="30" customHeight="1" x14ac:dyDescent="0.35">
      <c r="A47" s="508" t="s">
        <v>143</v>
      </c>
      <c r="B47" s="509"/>
      <c r="C47" s="509"/>
      <c r="D47" s="509"/>
      <c r="E47" s="509"/>
      <c r="F47" s="509"/>
      <c r="G47" s="509"/>
      <c r="H47" s="509"/>
      <c r="I47" s="509"/>
      <c r="J47" s="509"/>
      <c r="K47" s="509"/>
      <c r="L47" s="509"/>
      <c r="M47" s="509"/>
      <c r="N47" s="509"/>
      <c r="O47" s="509"/>
      <c r="P47" s="510"/>
    </row>
  </sheetData>
  <mergeCells count="2">
    <mergeCell ref="A46:P46"/>
    <mergeCell ref="A47:P47"/>
  </mergeCells>
  <hyperlinks>
    <hyperlink ref="A1" location="CoverSheet!A1" display="Back to Cover Sheet"/>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6"/>
  <sheetViews>
    <sheetView topLeftCell="A4" workbookViewId="0">
      <selection activeCell="A27" sqref="A27:E35"/>
    </sheetView>
  </sheetViews>
  <sheetFormatPr defaultColWidth="0" defaultRowHeight="0" customHeight="1" zeroHeight="1" x14ac:dyDescent="0.35"/>
  <cols>
    <col min="1" max="1" width="24.453125" customWidth="1"/>
    <col min="2" max="2" width="22.453125" customWidth="1"/>
    <col min="3" max="3" width="24.453125" bestFit="1" customWidth="1"/>
    <col min="4" max="4" width="24.453125" customWidth="1"/>
    <col min="5" max="5" width="13.453125" hidden="1" customWidth="1"/>
    <col min="16384" max="16384" width="1.54296875" hidden="1"/>
  </cols>
  <sheetData>
    <row r="1" spans="1:255" ht="15" thickBot="1" x14ac:dyDescent="0.4">
      <c r="A1" s="51" t="s">
        <v>158</v>
      </c>
      <c r="B1" s="100"/>
    </row>
    <row r="2" spans="1:255" ht="15" thickBot="1" x14ac:dyDescent="0.4"/>
    <row r="3" spans="1:255" ht="85" customHeight="1" thickBot="1" x14ac:dyDescent="0.4">
      <c r="A3" s="464" t="s">
        <v>161</v>
      </c>
      <c r="B3" s="465"/>
      <c r="C3" s="465"/>
      <c r="D3" s="233"/>
    </row>
    <row r="4" spans="1:255" ht="15" thickBot="1" x14ac:dyDescent="0.4">
      <c r="A4" s="450" t="s">
        <v>0</v>
      </c>
      <c r="B4" s="451"/>
      <c r="C4" s="455" t="str">
        <f>CoverSheet!B13</f>
        <v>Auto Populates</v>
      </c>
      <c r="D4" s="454"/>
      <c r="I4" s="8"/>
    </row>
    <row r="5" spans="1:255" ht="15" thickBot="1" x14ac:dyDescent="0.4">
      <c r="A5" s="450" t="s">
        <v>1</v>
      </c>
      <c r="B5" s="451"/>
      <c r="C5" s="455">
        <f>Contractor_Code</f>
        <v>0</v>
      </c>
      <c r="D5" s="454"/>
    </row>
    <row r="6" spans="1:255" ht="15" thickBot="1" x14ac:dyDescent="0.4">
      <c r="A6" s="450" t="s">
        <v>1492</v>
      </c>
      <c r="B6" s="451"/>
      <c r="C6" s="457" t="str">
        <f>Date</f>
        <v xml:space="preserve"> </v>
      </c>
      <c r="D6" s="459"/>
    </row>
    <row r="7" spans="1:255" ht="14.5" x14ac:dyDescent="0.35">
      <c r="A7" s="49"/>
      <c r="B7" s="9"/>
      <c r="C7" s="9"/>
      <c r="D7" s="48"/>
    </row>
    <row r="8" spans="1:255" ht="14.5" x14ac:dyDescent="0.35">
      <c r="A8" s="49"/>
      <c r="B8" s="9"/>
      <c r="C8" s="9"/>
      <c r="D8" s="48"/>
    </row>
    <row r="9" spans="1:255" s="28" customFormat="1" ht="28.5" x14ac:dyDescent="0.35">
      <c r="A9" s="81" t="s">
        <v>1534</v>
      </c>
      <c r="B9" s="126" t="s">
        <v>1537</v>
      </c>
      <c r="C9" s="101" t="s">
        <v>1535</v>
      </c>
      <c r="D9" s="235" t="s">
        <v>1536</v>
      </c>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28">
        <f>IV8+TIME(0,5,0)</f>
        <v>3.472222222222222E-3</v>
      </c>
    </row>
    <row r="10" spans="1:255" s="7" customFormat="1" ht="14.5" x14ac:dyDescent="0.35">
      <c r="A10" s="134"/>
      <c r="B10" s="55"/>
      <c r="C10" s="254"/>
      <c r="D10" s="234" t="b">
        <f>IF((ISTEXT(A10)),30)</f>
        <v>0</v>
      </c>
    </row>
    <row r="11" spans="1:255" s="7" customFormat="1" ht="14.5" x14ac:dyDescent="0.35">
      <c r="A11" s="134"/>
      <c r="B11" s="55"/>
      <c r="C11" s="254"/>
      <c r="D11" s="234" t="b">
        <f t="shared" ref="D11:D19" si="0">IF((ISTEXT(A11)),30)</f>
        <v>0</v>
      </c>
    </row>
    <row r="12" spans="1:255" s="7" customFormat="1" ht="14.5" x14ac:dyDescent="0.35">
      <c r="A12" s="134"/>
      <c r="B12" s="55"/>
      <c r="C12" s="254"/>
      <c r="D12" s="234" t="b">
        <f t="shared" si="0"/>
        <v>0</v>
      </c>
    </row>
    <row r="13" spans="1:255" s="7" customFormat="1" ht="14.5" x14ac:dyDescent="0.35">
      <c r="A13" s="134"/>
      <c r="B13" s="55"/>
      <c r="C13" s="254"/>
      <c r="D13" s="234" t="b">
        <f t="shared" si="0"/>
        <v>0</v>
      </c>
    </row>
    <row r="14" spans="1:255" s="7" customFormat="1" ht="14.5" x14ac:dyDescent="0.35">
      <c r="A14" s="134"/>
      <c r="B14" s="55"/>
      <c r="C14" s="254"/>
      <c r="D14" s="234" t="b">
        <f t="shared" si="0"/>
        <v>0</v>
      </c>
    </row>
    <row r="15" spans="1:255" s="7" customFormat="1" ht="14.5" x14ac:dyDescent="0.35">
      <c r="A15" s="134"/>
      <c r="B15" s="55"/>
      <c r="C15" s="254"/>
      <c r="D15" s="234" t="b">
        <f t="shared" si="0"/>
        <v>0</v>
      </c>
    </row>
    <row r="16" spans="1:255" s="7" customFormat="1" ht="14.5" x14ac:dyDescent="0.35">
      <c r="A16" s="134"/>
      <c r="B16" s="55"/>
      <c r="C16" s="254"/>
      <c r="D16" s="234" t="b">
        <f t="shared" si="0"/>
        <v>0</v>
      </c>
    </row>
    <row r="17" spans="1:5" s="7" customFormat="1" ht="14.5" x14ac:dyDescent="0.35">
      <c r="A17" s="134"/>
      <c r="B17" s="55"/>
      <c r="C17" s="254"/>
      <c r="D17" s="234" t="b">
        <f t="shared" si="0"/>
        <v>0</v>
      </c>
    </row>
    <row r="18" spans="1:5" s="7" customFormat="1" ht="14.5" x14ac:dyDescent="0.35">
      <c r="A18" s="134"/>
      <c r="B18" s="55"/>
      <c r="C18" s="254"/>
      <c r="D18" s="234" t="b">
        <f t="shared" si="0"/>
        <v>0</v>
      </c>
    </row>
    <row r="19" spans="1:5" s="7" customFormat="1" ht="14.5" x14ac:dyDescent="0.35">
      <c r="A19" s="134"/>
      <c r="B19" s="55"/>
      <c r="C19" s="254"/>
      <c r="D19" s="234" t="b">
        <f t="shared" si="0"/>
        <v>0</v>
      </c>
    </row>
    <row r="20" spans="1:5" s="7" customFormat="1" ht="14.5" x14ac:dyDescent="0.35">
      <c r="A20" s="56" t="s">
        <v>161</v>
      </c>
      <c r="C20" s="321" t="s">
        <v>3</v>
      </c>
      <c r="D20" s="320">
        <f>SUM(D10:D19)</f>
        <v>0</v>
      </c>
    </row>
    <row r="21" spans="1:5" s="7" customFormat="1" ht="14.5" x14ac:dyDescent="0.35">
      <c r="A21" s="60"/>
      <c r="B21" s="68"/>
      <c r="C21" s="61"/>
      <c r="D21" s="62"/>
    </row>
    <row r="22" spans="1:5" s="7" customFormat="1" ht="15" thickBot="1" x14ac:dyDescent="0.4">
      <c r="A22" s="60"/>
      <c r="B22" s="68"/>
      <c r="C22" s="61"/>
      <c r="D22" s="62"/>
    </row>
    <row r="23" spans="1:5" s="7" customFormat="1" ht="36" customHeight="1" thickBot="1" x14ac:dyDescent="0.45">
      <c r="A23" s="511" t="s">
        <v>457</v>
      </c>
      <c r="B23" s="512"/>
      <c r="C23" s="512"/>
      <c r="D23" s="513"/>
    </row>
    <row r="24" spans="1:5" s="7" customFormat="1" ht="21.25" customHeight="1" thickBot="1" x14ac:dyDescent="0.4">
      <c r="A24" s="60"/>
      <c r="B24" s="68"/>
      <c r="C24" s="61"/>
      <c r="D24" s="62"/>
    </row>
    <row r="25" spans="1:5" s="7" customFormat="1" ht="123" customHeight="1" thickBot="1" x14ac:dyDescent="0.4">
      <c r="A25" s="362" t="s">
        <v>448</v>
      </c>
      <c r="B25" s="393"/>
      <c r="C25" s="393"/>
      <c r="D25" s="393"/>
      <c r="E25" s="394"/>
    </row>
    <row r="26" spans="1:5" s="7" customFormat="1" ht="15" customHeight="1" x14ac:dyDescent="0.35">
      <c r="A26" s="60"/>
      <c r="B26" s="68"/>
      <c r="C26" s="61"/>
      <c r="D26" s="62"/>
      <c r="E26" s="232"/>
    </row>
    <row r="27" spans="1:5" s="1" customFormat="1" ht="16.75" customHeight="1" x14ac:dyDescent="0.35">
      <c r="A27" s="391" t="s">
        <v>150</v>
      </c>
      <c r="B27" s="462"/>
      <c r="C27" s="462"/>
      <c r="D27" s="462"/>
      <c r="E27" s="463"/>
    </row>
    <row r="28" spans="1:5" s="7" customFormat="1" ht="30" customHeight="1" x14ac:dyDescent="0.35">
      <c r="A28" s="445">
        <f>Signatory</f>
        <v>0</v>
      </c>
      <c r="B28" s="446"/>
      <c r="C28" s="446"/>
      <c r="D28" s="447"/>
      <c r="E28" s="231"/>
    </row>
    <row r="29" spans="1:5" s="7" customFormat="1" ht="45.25" hidden="1" customHeight="1" x14ac:dyDescent="0.4">
      <c r="E29" s="67"/>
    </row>
    <row r="30" spans="1:5" ht="14.5" x14ac:dyDescent="0.35"/>
    <row r="31" spans="1:5" ht="14.5" x14ac:dyDescent="0.35"/>
    <row r="32" spans="1:5" ht="14.5" x14ac:dyDescent="0.35"/>
    <row r="33" ht="14.5" customHeight="1" x14ac:dyDescent="0.35"/>
    <row r="34" ht="14.5" customHeight="1" x14ac:dyDescent="0.35"/>
    <row r="35" ht="14.5" customHeight="1" x14ac:dyDescent="0.35"/>
    <row r="36" ht="14.5" customHeight="1" x14ac:dyDescent="0.35"/>
  </sheetData>
  <mergeCells count="11">
    <mergeCell ref="A23:D23"/>
    <mergeCell ref="A25:E25"/>
    <mergeCell ref="A27:E27"/>
    <mergeCell ref="A28:D28"/>
    <mergeCell ref="A3:C3"/>
    <mergeCell ref="A4:B4"/>
    <mergeCell ref="C4:D4"/>
    <mergeCell ref="A5:B5"/>
    <mergeCell ref="C5:D5"/>
    <mergeCell ref="A6:B6"/>
    <mergeCell ref="C6:D6"/>
  </mergeCells>
  <hyperlinks>
    <hyperlink ref="A1" location="CoverSheet!A1" display="Back to Cover Sheet"/>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48"/>
  <sheetViews>
    <sheetView showGridLines="0" topLeftCell="F5" zoomScaleNormal="100" workbookViewId="0">
      <selection activeCell="I9" sqref="I9"/>
    </sheetView>
  </sheetViews>
  <sheetFormatPr defaultColWidth="0" defaultRowHeight="14.5" customHeight="1" zeroHeight="1" x14ac:dyDescent="0.35"/>
  <cols>
    <col min="1" max="5" width="6.453125" hidden="1"/>
    <col min="6" max="6" width="21.453125" bestFit="1" customWidth="1"/>
    <col min="7" max="7" width="32.7265625" bestFit="1" customWidth="1"/>
    <col min="8" max="8" width="34.54296875" bestFit="1" customWidth="1"/>
    <col min="9" max="10" width="12" customWidth="1"/>
    <col min="11" max="11" width="13" customWidth="1"/>
    <col min="12" max="12" width="13.453125" hidden="1" customWidth="1"/>
    <col min="16384" max="16384" width="1.1796875" customWidth="1"/>
  </cols>
  <sheetData>
    <row r="1" spans="6:16" ht="15" thickBot="1" x14ac:dyDescent="0.4">
      <c r="F1" s="51" t="s">
        <v>158</v>
      </c>
    </row>
    <row r="2" spans="6:16" ht="15" thickBot="1" x14ac:dyDescent="0.4"/>
    <row r="3" spans="6:16" ht="85" customHeight="1" thickBot="1" x14ac:dyDescent="0.4">
      <c r="F3" s="464" t="s">
        <v>1894</v>
      </c>
      <c r="G3" s="465"/>
      <c r="H3" s="465"/>
      <c r="I3" s="255"/>
      <c r="J3" s="255"/>
      <c r="K3" s="256"/>
      <c r="L3" s="256"/>
    </row>
    <row r="4" spans="6:16" ht="15" thickBot="1" x14ac:dyDescent="0.4">
      <c r="F4" s="450" t="s">
        <v>0</v>
      </c>
      <c r="G4" s="475"/>
      <c r="H4" s="466" t="str">
        <f>CoverSheet!B13</f>
        <v>Auto Populates</v>
      </c>
      <c r="I4" s="467"/>
      <c r="J4" s="467"/>
      <c r="K4" s="468"/>
      <c r="L4" s="264"/>
      <c r="P4" s="8"/>
    </row>
    <row r="5" spans="6:16" ht="15" thickBot="1" x14ac:dyDescent="0.4">
      <c r="F5" s="450" t="s">
        <v>1</v>
      </c>
      <c r="G5" s="475"/>
      <c r="H5" s="469">
        <f>Contractor_Code</f>
        <v>0</v>
      </c>
      <c r="I5" s="470"/>
      <c r="J5" s="470"/>
      <c r="K5" s="471"/>
      <c r="L5" s="264"/>
    </row>
    <row r="6" spans="6:16" ht="15" thickBot="1" x14ac:dyDescent="0.4">
      <c r="F6" s="476" t="s">
        <v>1492</v>
      </c>
      <c r="G6" s="477"/>
      <c r="H6" s="472" t="str">
        <f>Date</f>
        <v xml:space="preserve"> </v>
      </c>
      <c r="I6" s="473"/>
      <c r="J6" s="473"/>
      <c r="K6" s="474"/>
      <c r="L6" s="264"/>
    </row>
    <row r="7" spans="6:16" ht="15" customHeight="1" thickBot="1" x14ac:dyDescent="0.4">
      <c r="F7" s="478"/>
      <c r="G7" s="399"/>
      <c r="H7" s="399"/>
      <c r="I7" s="399"/>
      <c r="J7" s="399"/>
      <c r="K7" s="400"/>
      <c r="L7" s="264"/>
    </row>
    <row r="8" spans="6:16" ht="71" thickBot="1" x14ac:dyDescent="0.4">
      <c r="F8" s="279" t="s">
        <v>1534</v>
      </c>
      <c r="G8" s="295" t="s">
        <v>1906</v>
      </c>
      <c r="H8" s="338" t="s">
        <v>1905</v>
      </c>
      <c r="I8" s="341" t="s">
        <v>1496</v>
      </c>
      <c r="J8" s="339" t="s">
        <v>1471</v>
      </c>
      <c r="K8" s="296" t="s">
        <v>1363</v>
      </c>
      <c r="L8" s="265" t="s">
        <v>1480</v>
      </c>
    </row>
    <row r="9" spans="6:16" ht="15.5" x14ac:dyDescent="0.35">
      <c r="F9" s="330"/>
      <c r="G9" s="333" t="s">
        <v>1904</v>
      </c>
      <c r="H9" s="293" t="s">
        <v>1904</v>
      </c>
      <c r="I9" s="340" t="str">
        <f>IF(TRIM(H9)="Supply Payment",2,IF(TRIM(H9)="Transport Payment",20,""))</f>
        <v/>
      </c>
      <c r="J9" s="294"/>
      <c r="K9" s="335">
        <f>IFERROR(I9*J9,0)</f>
        <v>0</v>
      </c>
      <c r="L9" s="264"/>
    </row>
    <row r="10" spans="6:16" ht="15.5" x14ac:dyDescent="0.35">
      <c r="F10" s="331"/>
      <c r="G10" s="333"/>
      <c r="H10" s="276"/>
      <c r="I10" s="337" t="str">
        <f t="shared" ref="I10:I24" si="0">IF(TRIM(H10)="Supply Payment",2,IF(TRIM(H10)="Transport Payment",20,""))</f>
        <v/>
      </c>
      <c r="J10" s="294"/>
      <c r="K10" s="335">
        <f t="shared" ref="K10:K24" si="1">IFERROR(I10*J10,0)</f>
        <v>0</v>
      </c>
      <c r="L10" s="264"/>
    </row>
    <row r="11" spans="6:16" ht="15.5" x14ac:dyDescent="0.35">
      <c r="F11" s="331"/>
      <c r="G11" s="333"/>
      <c r="H11" s="276"/>
      <c r="I11" s="337" t="str">
        <f t="shared" si="0"/>
        <v/>
      </c>
      <c r="J11" s="294"/>
      <c r="K11" s="335">
        <f t="shared" si="1"/>
        <v>0</v>
      </c>
      <c r="L11" s="264"/>
    </row>
    <row r="12" spans="6:16" ht="15.5" x14ac:dyDescent="0.35">
      <c r="F12" s="331"/>
      <c r="G12" s="333"/>
      <c r="H12" s="276"/>
      <c r="I12" s="337" t="str">
        <f t="shared" si="0"/>
        <v/>
      </c>
      <c r="J12" s="294"/>
      <c r="K12" s="335">
        <f t="shared" si="1"/>
        <v>0</v>
      </c>
      <c r="L12" s="264"/>
    </row>
    <row r="13" spans="6:16" ht="15.5" x14ac:dyDescent="0.35">
      <c r="F13" s="331"/>
      <c r="G13" s="333"/>
      <c r="H13" s="276"/>
      <c r="I13" s="337" t="str">
        <f t="shared" si="0"/>
        <v/>
      </c>
      <c r="J13" s="294"/>
      <c r="K13" s="335">
        <f t="shared" si="1"/>
        <v>0</v>
      </c>
      <c r="L13" s="264"/>
    </row>
    <row r="14" spans="6:16" ht="15.5" x14ac:dyDescent="0.35">
      <c r="F14" s="331"/>
      <c r="G14" s="333"/>
      <c r="H14" s="276"/>
      <c r="I14" s="337" t="str">
        <f t="shared" si="0"/>
        <v/>
      </c>
      <c r="J14" s="294"/>
      <c r="K14" s="335">
        <f t="shared" si="1"/>
        <v>0</v>
      </c>
      <c r="L14" s="264"/>
    </row>
    <row r="15" spans="6:16" ht="15.5" x14ac:dyDescent="0.35">
      <c r="F15" s="331"/>
      <c r="G15" s="333"/>
      <c r="H15" s="276"/>
      <c r="I15" s="337" t="str">
        <f t="shared" si="0"/>
        <v/>
      </c>
      <c r="J15" s="294"/>
      <c r="K15" s="335">
        <f t="shared" si="1"/>
        <v>0</v>
      </c>
      <c r="L15" s="264"/>
    </row>
    <row r="16" spans="6:16" ht="15.5" x14ac:dyDescent="0.35">
      <c r="F16" s="331"/>
      <c r="G16" s="333"/>
      <c r="H16" s="276"/>
      <c r="I16" s="337" t="str">
        <f t="shared" si="0"/>
        <v/>
      </c>
      <c r="J16" s="294"/>
      <c r="K16" s="335">
        <f t="shared" si="1"/>
        <v>0</v>
      </c>
      <c r="L16" s="264"/>
    </row>
    <row r="17" spans="6:12" ht="15.5" x14ac:dyDescent="0.35">
      <c r="F17" s="331"/>
      <c r="G17" s="333"/>
      <c r="H17" s="276"/>
      <c r="I17" s="337" t="str">
        <f t="shared" si="0"/>
        <v/>
      </c>
      <c r="J17" s="294"/>
      <c r="K17" s="335">
        <f t="shared" si="1"/>
        <v>0</v>
      </c>
      <c r="L17" s="264"/>
    </row>
    <row r="18" spans="6:12" ht="15.5" x14ac:dyDescent="0.35">
      <c r="F18" s="331"/>
      <c r="G18" s="333"/>
      <c r="H18" s="276"/>
      <c r="I18" s="337" t="str">
        <f t="shared" si="0"/>
        <v/>
      </c>
      <c r="J18" s="294"/>
      <c r="K18" s="335">
        <f t="shared" si="1"/>
        <v>0</v>
      </c>
      <c r="L18" s="264"/>
    </row>
    <row r="19" spans="6:12" ht="15.5" x14ac:dyDescent="0.35">
      <c r="F19" s="331"/>
      <c r="G19" s="333"/>
      <c r="H19" s="276"/>
      <c r="I19" s="337" t="str">
        <f t="shared" si="0"/>
        <v/>
      </c>
      <c r="J19" s="294"/>
      <c r="K19" s="335">
        <f t="shared" si="1"/>
        <v>0</v>
      </c>
      <c r="L19" s="264"/>
    </row>
    <row r="20" spans="6:12" ht="15.5" x14ac:dyDescent="0.35">
      <c r="F20" s="331"/>
      <c r="G20" s="333"/>
      <c r="H20" s="276"/>
      <c r="I20" s="337" t="str">
        <f t="shared" si="0"/>
        <v/>
      </c>
      <c r="J20" s="294"/>
      <c r="K20" s="335">
        <f t="shared" si="1"/>
        <v>0</v>
      </c>
      <c r="L20" s="264"/>
    </row>
    <row r="21" spans="6:12" ht="15.5" x14ac:dyDescent="0.35">
      <c r="F21" s="331"/>
      <c r="G21" s="333"/>
      <c r="H21" s="276"/>
      <c r="I21" s="337" t="str">
        <f t="shared" si="0"/>
        <v/>
      </c>
      <c r="J21" s="294"/>
      <c r="K21" s="335">
        <f t="shared" si="1"/>
        <v>0</v>
      </c>
      <c r="L21" s="264"/>
    </row>
    <row r="22" spans="6:12" ht="15.5" x14ac:dyDescent="0.35">
      <c r="F22" s="331"/>
      <c r="G22" s="333"/>
      <c r="H22" s="276"/>
      <c r="I22" s="337" t="str">
        <f t="shared" si="0"/>
        <v/>
      </c>
      <c r="J22" s="294"/>
      <c r="K22" s="335">
        <f t="shared" si="1"/>
        <v>0</v>
      </c>
      <c r="L22" s="264"/>
    </row>
    <row r="23" spans="6:12" ht="15.5" x14ac:dyDescent="0.35">
      <c r="F23" s="331"/>
      <c r="G23" s="333"/>
      <c r="H23" s="276"/>
      <c r="I23" s="337" t="str">
        <f t="shared" si="0"/>
        <v/>
      </c>
      <c r="J23" s="294"/>
      <c r="K23" s="335">
        <f t="shared" si="1"/>
        <v>0</v>
      </c>
      <c r="L23" s="264"/>
    </row>
    <row r="24" spans="6:12" ht="16" thickBot="1" x14ac:dyDescent="0.4">
      <c r="F24" s="332"/>
      <c r="G24" s="333"/>
      <c r="H24" s="200"/>
      <c r="I24" s="337" t="str">
        <f t="shared" si="0"/>
        <v/>
      </c>
      <c r="J24" s="294"/>
      <c r="K24" s="335">
        <f t="shared" si="1"/>
        <v>0</v>
      </c>
      <c r="L24" s="264"/>
    </row>
    <row r="25" spans="6:12" ht="15" thickBot="1" x14ac:dyDescent="0.4">
      <c r="F25" s="287"/>
      <c r="G25" s="288"/>
      <c r="H25" s="279" t="s">
        <v>1485</v>
      </c>
      <c r="I25" s="336"/>
      <c r="J25" s="202"/>
      <c r="K25" s="212">
        <f>SUM(K9:K24)</f>
        <v>0</v>
      </c>
      <c r="L25" s="264"/>
    </row>
    <row r="26" spans="6:12" s="7" customFormat="1" x14ac:dyDescent="0.35">
      <c r="F26" s="284"/>
      <c r="G26" s="285"/>
      <c r="H26" s="285"/>
      <c r="I26" s="285"/>
      <c r="J26" s="285"/>
      <c r="K26" s="286"/>
      <c r="L26" s="43"/>
    </row>
    <row r="27" spans="6:12" s="7" customFormat="1" ht="99" customHeight="1" x14ac:dyDescent="0.35">
      <c r="F27" s="406" t="s">
        <v>448</v>
      </c>
      <c r="G27" s="514"/>
      <c r="H27" s="514"/>
      <c r="I27" s="514"/>
      <c r="J27" s="514"/>
      <c r="K27" s="514"/>
      <c r="L27" s="461"/>
    </row>
    <row r="28" spans="6:12" s="1" customFormat="1" ht="16.75" customHeight="1" thickBot="1" x14ac:dyDescent="0.4">
      <c r="F28" s="515" t="s">
        <v>150</v>
      </c>
      <c r="G28" s="516"/>
      <c r="H28" s="516"/>
      <c r="I28" s="516"/>
      <c r="J28" s="516"/>
      <c r="K28" s="516"/>
      <c r="L28" s="463"/>
    </row>
    <row r="29" spans="6:12" s="7" customFormat="1" ht="30" customHeight="1" thickBot="1" x14ac:dyDescent="0.4">
      <c r="F29" s="365">
        <f>Signatory</f>
        <v>0</v>
      </c>
      <c r="G29" s="366"/>
      <c r="H29" s="366"/>
      <c r="I29" s="366"/>
      <c r="J29" s="366"/>
      <c r="K29" s="367"/>
      <c r="L29" s="266"/>
    </row>
    <row r="30" spans="6:12" s="7" customFormat="1" ht="15" hidden="1" thickBot="1" x14ac:dyDescent="0.4">
      <c r="F30" s="57"/>
      <c r="G30" s="58"/>
      <c r="H30" s="58"/>
      <c r="I30" s="58"/>
      <c r="J30" s="58"/>
      <c r="K30" s="66"/>
    </row>
    <row r="31" spans="6:12" s="7" customFormat="1" hidden="1" x14ac:dyDescent="0.35">
      <c r="F31" s="68"/>
      <c r="G31" s="59" t="s">
        <v>161</v>
      </c>
      <c r="H31" s="59"/>
      <c r="I31" s="59"/>
      <c r="J31" s="59"/>
      <c r="K31" s="59"/>
    </row>
    <row r="32" spans="6:1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ht="14.5" customHeight="1" x14ac:dyDescent="0.35"/>
  </sheetData>
  <mergeCells count="11">
    <mergeCell ref="F7:K7"/>
    <mergeCell ref="F27:L27"/>
    <mergeCell ref="F28:L28"/>
    <mergeCell ref="F29:K29"/>
    <mergeCell ref="F3:H3"/>
    <mergeCell ref="F4:G4"/>
    <mergeCell ref="H4:K4"/>
    <mergeCell ref="F5:G5"/>
    <mergeCell ref="H5:K5"/>
    <mergeCell ref="F6:G6"/>
    <mergeCell ref="H6:K6"/>
  </mergeCells>
  <hyperlinks>
    <hyperlink ref="F1" location="CoverSheet!A1" display="Back to Cover Sheet"/>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'Virtual Wards list'!$A$2:$A$3</xm:f>
          </x14:formula1>
          <xm:sqref>H10:H23</xm:sqref>
        </x14:dataValidation>
        <x14:dataValidation type="list" allowBlank="1" showInputMessage="1" showErrorMessage="1">
          <x14:formula1>
            <xm:f>'Virtual Wards list'!$D$2</xm:f>
          </x14:formula1>
          <xm:sqref>G10:G24</xm:sqref>
        </x14:dataValidation>
        <x14:dataValidation type="list" allowBlank="1" showInputMessage="1" showErrorMessage="1">
          <x14:formula1>
            <xm:f>'Virtual Wards list'!$A$1:$A$3</xm:f>
          </x14:formula1>
          <xm:sqref>H9</xm:sqref>
        </x14:dataValidation>
        <x14:dataValidation type="list" allowBlank="1" showInputMessage="1" showErrorMessage="1">
          <x14:formula1>
            <xm:f>'Virtual Wards list'!$D$1:$D$2</xm:f>
          </x14:formula1>
          <xm:sqref>G9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IU32"/>
  <sheetViews>
    <sheetView showGridLines="0" topLeftCell="A24" zoomScaleNormal="100" workbookViewId="0">
      <selection activeCell="A3" sqref="A3:E25"/>
    </sheetView>
  </sheetViews>
  <sheetFormatPr defaultColWidth="0" defaultRowHeight="14.5" customHeight="1" zeroHeight="1" x14ac:dyDescent="0.35"/>
  <cols>
    <col min="1" max="1" width="24.453125" customWidth="1"/>
    <col min="2" max="2" width="22.453125" customWidth="1"/>
    <col min="3" max="3" width="24.453125" bestFit="1" customWidth="1"/>
    <col min="4" max="4" width="24.453125" customWidth="1"/>
    <col min="5" max="5" width="13.453125" hidden="1" customWidth="1"/>
  </cols>
  <sheetData>
    <row r="1" spans="1:255" ht="15" thickBot="1" x14ac:dyDescent="0.4">
      <c r="A1" s="51" t="s">
        <v>158</v>
      </c>
      <c r="B1" s="100"/>
    </row>
    <row r="2" spans="1:255" ht="15" thickBot="1" x14ac:dyDescent="0.4"/>
    <row r="3" spans="1:255" ht="85" customHeight="1" thickBot="1" x14ac:dyDescent="0.4">
      <c r="A3" s="464" t="s">
        <v>454</v>
      </c>
      <c r="B3" s="465"/>
      <c r="C3" s="465"/>
      <c r="D3" s="50"/>
    </row>
    <row r="4" spans="1:255" ht="15" thickBot="1" x14ac:dyDescent="0.4">
      <c r="A4" s="450" t="s">
        <v>0</v>
      </c>
      <c r="B4" s="451"/>
      <c r="C4" s="455" t="str">
        <f>CoverSheet!B13</f>
        <v>Auto Populates</v>
      </c>
      <c r="D4" s="454"/>
      <c r="I4" s="8"/>
    </row>
    <row r="5" spans="1:255" ht="15" thickBot="1" x14ac:dyDescent="0.4">
      <c r="A5" s="450" t="s">
        <v>1</v>
      </c>
      <c r="B5" s="451"/>
      <c r="C5" s="455">
        <f>Contractor_Code</f>
        <v>0</v>
      </c>
      <c r="D5" s="454"/>
    </row>
    <row r="6" spans="1:255" ht="15" thickBot="1" x14ac:dyDescent="0.4">
      <c r="A6" s="450" t="s">
        <v>1492</v>
      </c>
      <c r="B6" s="451"/>
      <c r="C6" s="457" t="str">
        <f>Date</f>
        <v xml:space="preserve"> </v>
      </c>
      <c r="D6" s="459"/>
    </row>
    <row r="7" spans="1:255" x14ac:dyDescent="0.35">
      <c r="A7" s="49"/>
      <c r="B7" s="9"/>
      <c r="C7" s="9"/>
      <c r="D7" s="48"/>
    </row>
    <row r="8" spans="1:255" x14ac:dyDescent="0.35">
      <c r="A8" s="49"/>
      <c r="B8" s="9"/>
      <c r="C8" s="9"/>
      <c r="D8" s="48"/>
    </row>
    <row r="9" spans="1:255" x14ac:dyDescent="0.35">
      <c r="A9" s="49"/>
      <c r="B9" s="9"/>
      <c r="C9" s="9"/>
      <c r="D9" s="48"/>
    </row>
    <row r="10" spans="1:255" s="28" customFormat="1" ht="28.5" x14ac:dyDescent="0.35">
      <c r="A10" s="81" t="s">
        <v>455</v>
      </c>
      <c r="B10" s="126" t="s">
        <v>456</v>
      </c>
      <c r="C10" s="101" t="s">
        <v>912</v>
      </c>
      <c r="D10" s="82" t="s">
        <v>1597</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28">
        <f>IV9+TIME(0,5,0)</f>
        <v>3.472222222222222E-3</v>
      </c>
    </row>
    <row r="11" spans="1:255" s="7" customFormat="1" x14ac:dyDescent="0.35">
      <c r="A11" s="102"/>
      <c r="B11" s="55"/>
      <c r="C11" s="99"/>
      <c r="D11" s="84">
        <f>C11*118.72</f>
        <v>0</v>
      </c>
    </row>
    <row r="12" spans="1:255" s="7" customFormat="1" x14ac:dyDescent="0.35">
      <c r="A12" s="102"/>
      <c r="B12" s="55"/>
      <c r="C12" s="99"/>
      <c r="D12" s="84">
        <f t="shared" ref="D12:D14" si="0">C12*118.72</f>
        <v>0</v>
      </c>
    </row>
    <row r="13" spans="1:255" s="7" customFormat="1" x14ac:dyDescent="0.35">
      <c r="A13" s="102"/>
      <c r="B13" s="55"/>
      <c r="C13" s="99"/>
      <c r="D13" s="84">
        <f t="shared" si="0"/>
        <v>0</v>
      </c>
    </row>
    <row r="14" spans="1:255" s="7" customFormat="1" x14ac:dyDescent="0.35">
      <c r="A14" s="102"/>
      <c r="B14" s="55"/>
      <c r="C14" s="99"/>
      <c r="D14" s="84">
        <f t="shared" si="0"/>
        <v>0</v>
      </c>
    </row>
    <row r="15" spans="1:255" s="7" customFormat="1" x14ac:dyDescent="0.35">
      <c r="A15" s="102"/>
      <c r="B15" s="55"/>
      <c r="C15" s="99" t="s">
        <v>161</v>
      </c>
      <c r="D15" s="84"/>
    </row>
    <row r="16" spans="1:255" s="7" customFormat="1" x14ac:dyDescent="0.35">
      <c r="A16" s="56" t="s">
        <v>161</v>
      </c>
      <c r="B16" s="97"/>
      <c r="C16" s="83" t="s">
        <v>3</v>
      </c>
      <c r="D16" s="94">
        <f>SUM(D11:D14)</f>
        <v>0</v>
      </c>
    </row>
    <row r="17" spans="1:5" s="7" customFormat="1" x14ac:dyDescent="0.35">
      <c r="A17" s="60"/>
      <c r="B17" s="68"/>
      <c r="C17" s="61"/>
      <c r="D17" s="62"/>
    </row>
    <row r="18" spans="1:5" s="7" customFormat="1" x14ac:dyDescent="0.35">
      <c r="A18" s="60"/>
      <c r="B18" s="68"/>
      <c r="C18" s="61"/>
      <c r="D18" s="62"/>
    </row>
    <row r="19" spans="1:5" s="7" customFormat="1" ht="18.5" x14ac:dyDescent="0.45">
      <c r="A19" s="64"/>
      <c r="B19" s="98"/>
      <c r="C19" s="61"/>
      <c r="D19" s="62"/>
    </row>
    <row r="20" spans="1:5" s="7" customFormat="1" ht="36" customHeight="1" x14ac:dyDescent="0.4">
      <c r="A20" s="442" t="s">
        <v>457</v>
      </c>
      <c r="B20" s="443"/>
      <c r="C20" s="443"/>
      <c r="D20" s="444"/>
    </row>
    <row r="21" spans="1:5" s="7" customFormat="1" ht="21.25" customHeight="1" x14ac:dyDescent="0.35">
      <c r="A21" s="42"/>
      <c r="B21" s="41"/>
      <c r="C21" s="41"/>
      <c r="D21" s="40"/>
    </row>
    <row r="22" spans="1:5" s="7" customFormat="1" ht="99" customHeight="1" x14ac:dyDescent="0.35">
      <c r="A22" s="406" t="s">
        <v>448</v>
      </c>
      <c r="B22" s="460"/>
      <c r="C22" s="460"/>
      <c r="D22" s="460"/>
      <c r="E22" s="461"/>
    </row>
    <row r="23" spans="1:5" s="7" customFormat="1" ht="15" customHeight="1" x14ac:dyDescent="0.35">
      <c r="A23" s="123"/>
      <c r="B23" s="65"/>
      <c r="C23" s="65"/>
      <c r="D23" s="65"/>
      <c r="E23" s="122"/>
    </row>
    <row r="24" spans="1:5" s="1" customFormat="1" ht="16.75" customHeight="1" x14ac:dyDescent="0.35">
      <c r="A24" s="391" t="s">
        <v>150</v>
      </c>
      <c r="B24" s="462"/>
      <c r="C24" s="462"/>
      <c r="D24" s="462"/>
      <c r="E24" s="463"/>
    </row>
    <row r="25" spans="1:5" s="7" customFormat="1" ht="30" customHeight="1" x14ac:dyDescent="0.35">
      <c r="A25" s="445">
        <f>Signatory</f>
        <v>0</v>
      </c>
      <c r="B25" s="446"/>
      <c r="C25" s="446"/>
      <c r="D25" s="447"/>
      <c r="E25" s="65"/>
    </row>
    <row r="26" spans="1:5" s="7" customFormat="1" ht="45.25" hidden="1" customHeight="1" x14ac:dyDescent="0.4">
      <c r="E26" s="67"/>
    </row>
    <row r="27" spans="1:5" x14ac:dyDescent="0.35"/>
    <row r="28" spans="1:5" x14ac:dyDescent="0.35"/>
    <row r="29" spans="1:5" x14ac:dyDescent="0.35"/>
    <row r="30" spans="1:5" ht="14.5" customHeight="1" x14ac:dyDescent="0.35"/>
    <row r="31" spans="1:5" ht="14.5" customHeight="1" x14ac:dyDescent="0.35"/>
    <row r="32" spans="1:5" ht="14.5" customHeight="1" x14ac:dyDescent="0.35"/>
  </sheetData>
  <mergeCells count="11">
    <mergeCell ref="A20:D20"/>
    <mergeCell ref="A22:E22"/>
    <mergeCell ref="A24:E24"/>
    <mergeCell ref="A25:D25"/>
    <mergeCell ref="A3:C3"/>
    <mergeCell ref="A4:B4"/>
    <mergeCell ref="C4:D4"/>
    <mergeCell ref="A5:B5"/>
    <mergeCell ref="C5:D5"/>
    <mergeCell ref="A6:B6"/>
    <mergeCell ref="C6:D6"/>
  </mergeCells>
  <hyperlinks>
    <hyperlink ref="A1" location="CoverSheet!A1" display="Back to Cover Sheet"/>
  </hyperlink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36"/>
  <sheetViews>
    <sheetView showGridLines="0" topLeftCell="A10" zoomScale="90" zoomScaleNormal="90" workbookViewId="0">
      <selection activeCell="I28" sqref="I28"/>
    </sheetView>
  </sheetViews>
  <sheetFormatPr defaultColWidth="8.81640625" defaultRowHeight="14.5" x14ac:dyDescent="0.35"/>
  <cols>
    <col min="1" max="1" width="35.453125" bestFit="1" customWidth="1"/>
    <col min="2" max="2" width="35.453125" customWidth="1"/>
    <col min="3" max="3" width="24.453125" customWidth="1"/>
    <col min="4" max="4" width="19" customWidth="1"/>
    <col min="5" max="5" width="13.453125" customWidth="1"/>
  </cols>
  <sheetData>
    <row r="1" spans="1:4" x14ac:dyDescent="0.35">
      <c r="A1" s="3" t="s">
        <v>1600</v>
      </c>
      <c r="B1" s="127">
        <v>46143</v>
      </c>
    </row>
    <row r="3" spans="1:4" x14ac:dyDescent="0.35">
      <c r="A3" s="73" t="s">
        <v>1</v>
      </c>
      <c r="B3" s="117">
        <f>Contractor_Code</f>
        <v>0</v>
      </c>
    </row>
    <row r="4" spans="1:4" x14ac:dyDescent="0.35">
      <c r="A4" s="73" t="s">
        <v>0</v>
      </c>
      <c r="B4" s="117" t="str">
        <f>Pharmacy_Address1</f>
        <v>Auto Populates</v>
      </c>
    </row>
    <row r="5" spans="1:4" x14ac:dyDescent="0.35">
      <c r="A5" s="73" t="s">
        <v>111</v>
      </c>
      <c r="B5" s="117" t="str">
        <f>Pharmacy_Address2</f>
        <v>Auto Populates</v>
      </c>
    </row>
    <row r="6" spans="1:4" x14ac:dyDescent="0.35">
      <c r="A6" s="73" t="s">
        <v>112</v>
      </c>
      <c r="B6" s="117" t="str">
        <f>Pharmacy_Address4</f>
        <v>Auto Populates</v>
      </c>
    </row>
    <row r="7" spans="1:4" x14ac:dyDescent="0.35">
      <c r="A7" s="73" t="s">
        <v>113</v>
      </c>
      <c r="B7" s="117" t="str">
        <f>CoverSheet!B16</f>
        <v>Auto Populates</v>
      </c>
    </row>
    <row r="8" spans="1:4" x14ac:dyDescent="0.35">
      <c r="A8" s="73" t="s">
        <v>115</v>
      </c>
      <c r="B8" s="117" t="str">
        <f>CoverSheet!B17</f>
        <v>Auto Populates</v>
      </c>
    </row>
    <row r="9" spans="1:4" x14ac:dyDescent="0.35">
      <c r="A9" s="73" t="s">
        <v>1381</v>
      </c>
      <c r="B9" s="117" t="str">
        <f>CoverSheet!B18</f>
        <v>Auto Populates</v>
      </c>
    </row>
    <row r="10" spans="1:4" x14ac:dyDescent="0.35">
      <c r="A10" s="73" t="s">
        <v>1345</v>
      </c>
      <c r="B10" s="117" t="str">
        <f>CoverSheet!B19</f>
        <v>Auto Populates</v>
      </c>
    </row>
    <row r="11" spans="1:4" x14ac:dyDescent="0.35">
      <c r="A11" s="73" t="s">
        <v>1507</v>
      </c>
      <c r="B11" s="118" t="str">
        <f>Date</f>
        <v xml:space="preserve"> </v>
      </c>
    </row>
    <row r="14" spans="1:4" x14ac:dyDescent="0.35">
      <c r="A14" s="13" t="s">
        <v>911</v>
      </c>
    </row>
    <row r="15" spans="1:4" ht="29" x14ac:dyDescent="0.35">
      <c r="A15" s="74" t="s">
        <v>144</v>
      </c>
      <c r="B15" s="91" t="s">
        <v>109</v>
      </c>
      <c r="C15" s="91" t="s">
        <v>110</v>
      </c>
      <c r="D15" s="74" t="s">
        <v>117</v>
      </c>
    </row>
    <row r="16" spans="1:4" x14ac:dyDescent="0.35">
      <c r="A16" s="90" t="s">
        <v>460</v>
      </c>
      <c r="B16" s="215" t="s">
        <v>120</v>
      </c>
      <c r="C16" s="215" t="s">
        <v>149</v>
      </c>
      <c r="D16" s="92"/>
    </row>
    <row r="17" spans="1:4" x14ac:dyDescent="0.35">
      <c r="A17" s="76" t="s">
        <v>449</v>
      </c>
      <c r="B17" s="215" t="s">
        <v>922</v>
      </c>
      <c r="C17" s="215" t="s">
        <v>149</v>
      </c>
      <c r="D17" s="92"/>
    </row>
    <row r="18" spans="1:4" x14ac:dyDescent="0.35">
      <c r="A18" s="76" t="s">
        <v>444</v>
      </c>
      <c r="B18" s="215" t="s">
        <v>924</v>
      </c>
      <c r="C18" s="215" t="s">
        <v>149</v>
      </c>
      <c r="D18" s="92"/>
    </row>
    <row r="19" spans="1:4" x14ac:dyDescent="0.35">
      <c r="A19" s="76" t="s">
        <v>128</v>
      </c>
      <c r="B19" s="215" t="s">
        <v>120</v>
      </c>
      <c r="C19" s="215" t="s">
        <v>121</v>
      </c>
      <c r="D19" s="92"/>
    </row>
    <row r="20" spans="1:4" x14ac:dyDescent="0.35">
      <c r="A20" s="89" t="s">
        <v>170</v>
      </c>
      <c r="B20" s="215" t="s">
        <v>120</v>
      </c>
      <c r="C20" s="215" t="s">
        <v>121</v>
      </c>
      <c r="D20" s="92"/>
    </row>
    <row r="21" spans="1:4" x14ac:dyDescent="0.35">
      <c r="A21" s="77" t="s">
        <v>118</v>
      </c>
      <c r="B21" s="215" t="s">
        <v>120</v>
      </c>
      <c r="C21" s="215" t="s">
        <v>121</v>
      </c>
      <c r="D21" s="92"/>
    </row>
    <row r="22" spans="1:4" x14ac:dyDescent="0.35">
      <c r="A22" s="230" t="s">
        <v>1533</v>
      </c>
      <c r="B22" s="215" t="s">
        <v>924</v>
      </c>
      <c r="C22" s="215" t="s">
        <v>149</v>
      </c>
      <c r="D22" s="92"/>
    </row>
    <row r="23" spans="1:4" x14ac:dyDescent="0.35">
      <c r="A23" s="329" t="s">
        <v>1895</v>
      </c>
      <c r="B23" s="215" t="s">
        <v>120</v>
      </c>
      <c r="C23" s="215" t="s">
        <v>149</v>
      </c>
      <c r="D23" s="92"/>
    </row>
    <row r="24" spans="1:4" x14ac:dyDescent="0.35">
      <c r="A24" s="125" t="s">
        <v>453</v>
      </c>
      <c r="B24" s="215" t="s">
        <v>120</v>
      </c>
      <c r="C24" s="215" t="s">
        <v>458</v>
      </c>
      <c r="D24" s="92"/>
    </row>
    <row r="26" spans="1:4" x14ac:dyDescent="0.35">
      <c r="A26" s="206" t="s">
        <v>1508</v>
      </c>
    </row>
    <row r="28" spans="1:4" x14ac:dyDescent="0.35">
      <c r="A28" s="517"/>
      <c r="B28" s="517"/>
      <c r="C28" s="517"/>
      <c r="D28" s="517"/>
    </row>
    <row r="29" spans="1:4" x14ac:dyDescent="0.35">
      <c r="A29" s="517"/>
      <c r="B29" s="517"/>
      <c r="C29" s="517"/>
      <c r="D29" s="517"/>
    </row>
    <row r="30" spans="1:4" x14ac:dyDescent="0.35">
      <c r="A30" s="517"/>
      <c r="B30" s="517"/>
      <c r="C30" s="517"/>
      <c r="D30" s="517"/>
    </row>
    <row r="31" spans="1:4" x14ac:dyDescent="0.35">
      <c r="A31" s="517"/>
      <c r="B31" s="517"/>
      <c r="C31" s="517"/>
      <c r="D31" s="517"/>
    </row>
    <row r="32" spans="1:4" x14ac:dyDescent="0.35">
      <c r="A32" s="517"/>
      <c r="B32" s="517"/>
      <c r="C32" s="517"/>
      <c r="D32" s="517"/>
    </row>
    <row r="33" spans="1:4" x14ac:dyDescent="0.35">
      <c r="A33" s="517"/>
      <c r="B33" s="517"/>
      <c r="C33" s="517"/>
      <c r="D33" s="517"/>
    </row>
    <row r="34" spans="1:4" x14ac:dyDescent="0.35">
      <c r="A34" s="517"/>
      <c r="B34" s="517"/>
      <c r="C34" s="517"/>
      <c r="D34" s="517"/>
    </row>
    <row r="35" spans="1:4" x14ac:dyDescent="0.35">
      <c r="A35" s="517"/>
      <c r="B35" s="517"/>
      <c r="C35" s="517"/>
      <c r="D35" s="517"/>
    </row>
    <row r="36" spans="1:4" x14ac:dyDescent="0.35">
      <c r="A36" s="517"/>
      <c r="B36" s="517"/>
      <c r="C36" s="517"/>
      <c r="D36" s="517"/>
    </row>
  </sheetData>
  <sheetProtection selectLockedCells="1"/>
  <mergeCells count="1">
    <mergeCell ref="A28:D36"/>
  </mergeCells>
  <conditionalFormatting sqref="B19:B22 B24">
    <cfRule type="expression" dxfId="10" priority="9">
      <formula>$D$19&gt;1/1/2025</formula>
    </cfRule>
  </conditionalFormatting>
  <conditionalFormatting sqref="B16:C16">
    <cfRule type="expression" dxfId="9" priority="7">
      <formula>$D17&gt;1/1/2025</formula>
    </cfRule>
  </conditionalFormatting>
  <conditionalFormatting sqref="B18:C18 B24">
    <cfRule type="expression" dxfId="8" priority="22">
      <formula>$D$18=""</formula>
    </cfRule>
  </conditionalFormatting>
  <conditionalFormatting sqref="B19:C22">
    <cfRule type="expression" dxfId="7" priority="26">
      <formula>$D$19=""</formula>
    </cfRule>
  </conditionalFormatting>
  <conditionalFormatting sqref="C18">
    <cfRule type="expression" dxfId="6" priority="24">
      <formula>#REF!=""</formula>
    </cfRule>
  </conditionalFormatting>
  <conditionalFormatting sqref="C24">
    <cfRule type="expression" dxfId="5" priority="28">
      <formula>$D$19=""</formula>
    </cfRule>
  </conditionalFormatting>
  <conditionalFormatting sqref="B16:C22 B24:C24">
    <cfRule type="expression" dxfId="4" priority="29">
      <formula>$D16&gt;1/1/2025</formula>
    </cfRule>
  </conditionalFormatting>
  <conditionalFormatting sqref="B23">
    <cfRule type="expression" dxfId="3" priority="4">
      <formula>$D$19=""</formula>
    </cfRule>
  </conditionalFormatting>
  <conditionalFormatting sqref="B23">
    <cfRule type="expression" dxfId="2" priority="5">
      <formula>$D23&gt;1/1/2025</formula>
    </cfRule>
  </conditionalFormatting>
  <conditionalFormatting sqref="C23">
    <cfRule type="expression" dxfId="1" priority="1">
      <formula>$D$19=""</formula>
    </cfRule>
  </conditionalFormatting>
  <conditionalFormatting sqref="C23">
    <cfRule type="expression" dxfId="0" priority="2">
      <formula>$D23&gt;1/1/2025</formula>
    </cfRule>
  </conditionalFormatting>
  <hyperlinks>
    <hyperlink ref="A21" location="'Palliative Care '!A1" display="Palliative Care"/>
    <hyperlink ref="A18" location="HepC!HepC_sig" display="HepC"/>
    <hyperlink ref="A19" location="MCA!A1" display="MCA"/>
    <hyperlink ref="A20" location="'OOH Prescription'!A1" display="'OOH Prescription"/>
    <hyperlink ref="A16" location="COPD!A1" display="COPD"/>
    <hyperlink ref="A24" location="'West Dun Rota'!Print_Area" display="West Dun Rota"/>
    <hyperlink ref="A17" location="CPNSS!A1" display="CPNSS"/>
    <hyperlink ref="A22" location="'Inverclye MAR Pilot'!A1" display="Inverclyde MAR Pilot"/>
    <hyperlink ref="A23:B23" location="'Virtual Wards'!PC_sig" display="Virtual Wards"/>
  </hyperlinks>
  <pageMargins left="0.70866141732283472" right="0.70866141732283472" top="0.74803149606299213" bottom="0.74803149606299213" header="0.31496062992125984" footer="0.31496062992125984"/>
  <pageSetup scale="6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81"/>
  <sheetViews>
    <sheetView topLeftCell="A79" workbookViewId="0">
      <selection activeCell="C82" sqref="C82"/>
    </sheetView>
  </sheetViews>
  <sheetFormatPr defaultColWidth="8.81640625" defaultRowHeight="14.5" x14ac:dyDescent="0.35"/>
  <cols>
    <col min="1" max="1" width="8.453125" bestFit="1" customWidth="1"/>
    <col min="2" max="2" width="19.7265625" bestFit="1" customWidth="1"/>
    <col min="3" max="3" width="94" bestFit="1" customWidth="1"/>
    <col min="4" max="4" width="1.81640625" customWidth="1"/>
    <col min="5" max="5" width="15.1796875" bestFit="1" customWidth="1"/>
    <col min="6" max="6" width="1.453125" customWidth="1"/>
    <col min="7" max="7" width="14.453125" customWidth="1"/>
    <col min="8" max="8" width="11.453125" bestFit="1" customWidth="1"/>
  </cols>
  <sheetData>
    <row r="1" spans="1:8" x14ac:dyDescent="0.35">
      <c r="A1" s="518" t="s">
        <v>913</v>
      </c>
      <c r="B1" s="518"/>
      <c r="C1" s="518"/>
      <c r="D1" s="518"/>
      <c r="E1" s="518"/>
      <c r="F1" s="518"/>
      <c r="G1" s="518"/>
      <c r="H1" s="518"/>
    </row>
    <row r="2" spans="1:8" x14ac:dyDescent="0.35">
      <c r="A2" s="518"/>
      <c r="B2" s="518"/>
      <c r="C2" s="518"/>
      <c r="D2" s="518"/>
      <c r="E2" s="518"/>
      <c r="F2" s="518"/>
      <c r="G2" s="518"/>
      <c r="H2" s="518"/>
    </row>
    <row r="3" spans="1:8" x14ac:dyDescent="0.35">
      <c r="A3" s="518"/>
      <c r="B3" s="518"/>
      <c r="C3" s="518"/>
      <c r="D3" s="518"/>
      <c r="E3" s="518"/>
      <c r="F3" s="518"/>
      <c r="G3" s="518"/>
      <c r="H3" s="518"/>
    </row>
    <row r="4" spans="1:8" x14ac:dyDescent="0.35">
      <c r="A4" s="518"/>
      <c r="B4" s="518"/>
      <c r="C4" s="518"/>
      <c r="D4" s="518"/>
      <c r="E4" s="518"/>
      <c r="F4" s="518"/>
      <c r="G4" s="518"/>
      <c r="H4" s="518"/>
    </row>
    <row r="6" spans="1:8" s="132" customFormat="1" x14ac:dyDescent="0.35">
      <c r="A6" s="240" t="s">
        <v>914</v>
      </c>
      <c r="B6" s="240" t="s">
        <v>919</v>
      </c>
      <c r="C6" s="240" t="s">
        <v>915</v>
      </c>
      <c r="D6" s="240"/>
      <c r="E6" s="240" t="s">
        <v>916</v>
      </c>
      <c r="F6" s="240"/>
      <c r="G6" s="240" t="s">
        <v>917</v>
      </c>
      <c r="H6" s="240" t="s">
        <v>918</v>
      </c>
    </row>
    <row r="7" spans="1:8" s="185" customFormat="1" hidden="1" x14ac:dyDescent="0.35">
      <c r="A7" s="185">
        <v>2.2000000000000002</v>
      </c>
      <c r="B7" s="185" t="s">
        <v>1065</v>
      </c>
      <c r="C7" s="185" t="s">
        <v>1490</v>
      </c>
      <c r="E7" s="185" t="s">
        <v>920</v>
      </c>
      <c r="G7" s="185" t="s">
        <v>1344</v>
      </c>
      <c r="H7" s="186">
        <v>45688</v>
      </c>
    </row>
    <row r="8" spans="1:8" s="185" customFormat="1" hidden="1" x14ac:dyDescent="0.35">
      <c r="A8" s="185">
        <v>2.2000000000000002</v>
      </c>
      <c r="B8" s="185" t="s">
        <v>1065</v>
      </c>
      <c r="C8" s="185" t="s">
        <v>1491</v>
      </c>
      <c r="E8" s="185" t="s">
        <v>920</v>
      </c>
      <c r="G8" s="185" t="s">
        <v>1344</v>
      </c>
      <c r="H8" s="186">
        <v>45688</v>
      </c>
    </row>
    <row r="9" spans="1:8" s="185" customFormat="1" hidden="1" x14ac:dyDescent="0.35">
      <c r="A9" s="185">
        <v>2.2000000000000002</v>
      </c>
      <c r="B9" s="185" t="s">
        <v>1065</v>
      </c>
      <c r="C9" s="185" t="s">
        <v>1504</v>
      </c>
      <c r="E9" s="185" t="s">
        <v>920</v>
      </c>
      <c r="G9" s="185" t="s">
        <v>1344</v>
      </c>
      <c r="H9" s="186">
        <v>45688</v>
      </c>
    </row>
    <row r="10" spans="1:8" s="185" customFormat="1" hidden="1" x14ac:dyDescent="0.35">
      <c r="A10" s="185">
        <v>2.2000000000000002</v>
      </c>
      <c r="B10" s="185" t="s">
        <v>460</v>
      </c>
      <c r="C10" s="185" t="s">
        <v>1493</v>
      </c>
      <c r="E10" s="185" t="s">
        <v>920</v>
      </c>
      <c r="G10" s="185" t="s">
        <v>1344</v>
      </c>
      <c r="H10" s="186">
        <v>45688</v>
      </c>
    </row>
    <row r="11" spans="1:8" s="185" customFormat="1" hidden="1" x14ac:dyDescent="0.35">
      <c r="A11" s="185">
        <v>2.2000000000000002</v>
      </c>
      <c r="B11" s="185" t="s">
        <v>460</v>
      </c>
      <c r="C11" s="185" t="s">
        <v>1494</v>
      </c>
      <c r="E11" s="185" t="s">
        <v>920</v>
      </c>
      <c r="G11" s="185" t="s">
        <v>1344</v>
      </c>
      <c r="H11" s="186">
        <v>45688</v>
      </c>
    </row>
    <row r="12" spans="1:8" s="185" customFormat="1" hidden="1" x14ac:dyDescent="0.35">
      <c r="A12" s="185">
        <v>2.2000000000000002</v>
      </c>
      <c r="B12" s="185" t="s">
        <v>449</v>
      </c>
      <c r="C12" s="185" t="s">
        <v>1493</v>
      </c>
      <c r="E12" s="185" t="s">
        <v>920</v>
      </c>
      <c r="G12" s="185" t="s">
        <v>1344</v>
      </c>
      <c r="H12" s="186">
        <v>45688</v>
      </c>
    </row>
    <row r="13" spans="1:8" s="185" customFormat="1" hidden="1" x14ac:dyDescent="0.35">
      <c r="A13" s="185">
        <v>2.2000000000000002</v>
      </c>
      <c r="B13" s="185" t="s">
        <v>449</v>
      </c>
      <c r="C13" s="185" t="s">
        <v>1494</v>
      </c>
      <c r="E13" s="185" t="s">
        <v>920</v>
      </c>
      <c r="G13" s="185" t="s">
        <v>1344</v>
      </c>
      <c r="H13" s="186">
        <v>45688</v>
      </c>
    </row>
    <row r="14" spans="1:8" s="185" customFormat="1" hidden="1" x14ac:dyDescent="0.35">
      <c r="A14" s="185">
        <v>2.2000000000000002</v>
      </c>
      <c r="B14" s="185" t="s">
        <v>449</v>
      </c>
      <c r="C14" s="185" t="s">
        <v>1502</v>
      </c>
      <c r="E14" s="185" t="s">
        <v>920</v>
      </c>
      <c r="G14" s="185" t="s">
        <v>1344</v>
      </c>
      <c r="H14" s="186">
        <v>45688</v>
      </c>
    </row>
    <row r="15" spans="1:8" s="185" customFormat="1" hidden="1" x14ac:dyDescent="0.35">
      <c r="A15" s="185">
        <v>2.2000000000000002</v>
      </c>
      <c r="B15" s="185" t="s">
        <v>449</v>
      </c>
      <c r="C15" s="185" t="s">
        <v>1498</v>
      </c>
      <c r="E15" s="185" t="s">
        <v>920</v>
      </c>
      <c r="G15" s="185" t="s">
        <v>1344</v>
      </c>
      <c r="H15" s="186">
        <v>45688</v>
      </c>
    </row>
    <row r="16" spans="1:8" s="185" customFormat="1" hidden="1" x14ac:dyDescent="0.35">
      <c r="A16" s="185">
        <v>2.2000000000000002</v>
      </c>
      <c r="B16" s="185" t="s">
        <v>1361</v>
      </c>
      <c r="C16" s="185" t="s">
        <v>1493</v>
      </c>
      <c r="E16" s="185" t="s">
        <v>920</v>
      </c>
      <c r="G16" s="185" t="s">
        <v>1344</v>
      </c>
      <c r="H16" s="186">
        <v>45688</v>
      </c>
    </row>
    <row r="17" spans="1:8" s="185" customFormat="1" hidden="1" x14ac:dyDescent="0.35">
      <c r="A17" s="185">
        <v>2.2000000000000002</v>
      </c>
      <c r="B17" s="185" t="s">
        <v>1499</v>
      </c>
      <c r="C17" s="185" t="s">
        <v>1500</v>
      </c>
      <c r="E17" s="185" t="s">
        <v>920</v>
      </c>
      <c r="G17" s="185" t="s">
        <v>1344</v>
      </c>
      <c r="H17" s="186">
        <v>45688</v>
      </c>
    </row>
    <row r="18" spans="1:8" s="185" customFormat="1" hidden="1" x14ac:dyDescent="0.35">
      <c r="A18" s="185">
        <v>2.2000000000000002</v>
      </c>
      <c r="B18" s="185" t="s">
        <v>170</v>
      </c>
      <c r="C18" s="185" t="s">
        <v>1493</v>
      </c>
      <c r="E18" s="185" t="s">
        <v>920</v>
      </c>
      <c r="G18" s="185" t="s">
        <v>1344</v>
      </c>
      <c r="H18" s="186">
        <v>45688</v>
      </c>
    </row>
    <row r="19" spans="1:8" s="185" customFormat="1" hidden="1" x14ac:dyDescent="0.35">
      <c r="A19" s="185">
        <v>2.2000000000000002</v>
      </c>
      <c r="B19" s="185" t="s">
        <v>118</v>
      </c>
      <c r="C19" s="185" t="s">
        <v>1493</v>
      </c>
      <c r="E19" s="185" t="s">
        <v>920</v>
      </c>
      <c r="G19" s="185" t="s">
        <v>1344</v>
      </c>
      <c r="H19" s="186">
        <v>45688</v>
      </c>
    </row>
    <row r="20" spans="1:8" s="185" customFormat="1" hidden="1" x14ac:dyDescent="0.35">
      <c r="A20" s="185">
        <v>2.2000000000000002</v>
      </c>
      <c r="B20" s="185" t="s">
        <v>118</v>
      </c>
      <c r="C20" s="185" t="s">
        <v>1501</v>
      </c>
      <c r="E20" s="185" t="s">
        <v>920</v>
      </c>
      <c r="G20" s="185" t="s">
        <v>1344</v>
      </c>
      <c r="H20" s="186">
        <v>45688</v>
      </c>
    </row>
    <row r="21" spans="1:8" s="185" customFormat="1" hidden="1" x14ac:dyDescent="0.35">
      <c r="A21" s="185">
        <v>2.2000000000000002</v>
      </c>
      <c r="B21" s="185" t="s">
        <v>128</v>
      </c>
      <c r="C21" s="185" t="s">
        <v>1493</v>
      </c>
      <c r="E21" s="185" t="s">
        <v>920</v>
      </c>
      <c r="G21" s="185" t="s">
        <v>1344</v>
      </c>
      <c r="H21" s="186">
        <v>45688</v>
      </c>
    </row>
    <row r="22" spans="1:8" s="185" customFormat="1" hidden="1" x14ac:dyDescent="0.35">
      <c r="A22" s="185">
        <v>2.2000000000000002</v>
      </c>
      <c r="B22" s="185" t="s">
        <v>128</v>
      </c>
      <c r="C22" s="185" t="s">
        <v>1503</v>
      </c>
      <c r="E22" s="185" t="s">
        <v>920</v>
      </c>
      <c r="G22" s="185" t="s">
        <v>1344</v>
      </c>
      <c r="H22" s="186">
        <v>45688</v>
      </c>
    </row>
    <row r="23" spans="1:8" s="185" customFormat="1" hidden="1" x14ac:dyDescent="0.35">
      <c r="A23" s="185">
        <v>2.2000000000000002</v>
      </c>
      <c r="B23" s="185" t="s">
        <v>453</v>
      </c>
      <c r="C23" s="185" t="s">
        <v>1493</v>
      </c>
      <c r="E23" s="185" t="s">
        <v>920</v>
      </c>
      <c r="G23" s="185" t="s">
        <v>1344</v>
      </c>
      <c r="H23" s="186">
        <v>45688</v>
      </c>
    </row>
    <row r="24" spans="1:8" s="185" customFormat="1" hidden="1" x14ac:dyDescent="0.35">
      <c r="A24" s="185">
        <v>2.2000000000000002</v>
      </c>
      <c r="B24" s="185" t="s">
        <v>1505</v>
      </c>
      <c r="C24" s="185" t="s">
        <v>1504</v>
      </c>
      <c r="E24" s="185" t="s">
        <v>920</v>
      </c>
      <c r="G24" s="185" t="s">
        <v>1344</v>
      </c>
      <c r="H24" s="186">
        <v>45688</v>
      </c>
    </row>
    <row r="25" spans="1:8" s="185" customFormat="1" hidden="1" x14ac:dyDescent="0.35">
      <c r="A25" s="185">
        <v>2.2000000000000002</v>
      </c>
      <c r="B25" s="185" t="s">
        <v>1505</v>
      </c>
      <c r="C25" s="185" t="s">
        <v>1506</v>
      </c>
      <c r="E25" s="185" t="s">
        <v>920</v>
      </c>
      <c r="G25" s="185" t="s">
        <v>1344</v>
      </c>
      <c r="H25" s="186">
        <v>45688</v>
      </c>
    </row>
    <row r="26" spans="1:8" s="185" customFormat="1" hidden="1" x14ac:dyDescent="0.35">
      <c r="A26" s="185">
        <v>2.2000000000000002</v>
      </c>
      <c r="B26" s="185" t="s">
        <v>1505</v>
      </c>
      <c r="C26" s="185" t="s">
        <v>1509</v>
      </c>
      <c r="E26" s="185" t="s">
        <v>920</v>
      </c>
      <c r="G26" s="185" t="s">
        <v>1344</v>
      </c>
      <c r="H26" s="186">
        <v>45688</v>
      </c>
    </row>
    <row r="27" spans="1:8" s="185" customFormat="1" hidden="1" x14ac:dyDescent="0.35">
      <c r="A27" s="185">
        <v>2.1</v>
      </c>
      <c r="B27" s="185" t="s">
        <v>1049</v>
      </c>
      <c r="C27" s="185" t="s">
        <v>1429</v>
      </c>
      <c r="E27" s="185" t="s">
        <v>920</v>
      </c>
      <c r="G27" s="185" t="s">
        <v>1430</v>
      </c>
      <c r="H27" s="186">
        <v>45497</v>
      </c>
    </row>
    <row r="28" spans="1:8" ht="29" hidden="1" x14ac:dyDescent="0.35">
      <c r="A28">
        <v>2</v>
      </c>
      <c r="B28" s="185" t="s">
        <v>128</v>
      </c>
      <c r="C28" s="184" t="s">
        <v>1420</v>
      </c>
      <c r="E28" t="s">
        <v>1418</v>
      </c>
      <c r="G28" t="s">
        <v>1419</v>
      </c>
      <c r="H28" s="133">
        <v>45415</v>
      </c>
    </row>
    <row r="29" spans="1:8" hidden="1" x14ac:dyDescent="0.35">
      <c r="A29">
        <v>1.7</v>
      </c>
      <c r="B29" t="s">
        <v>170</v>
      </c>
      <c r="C29" t="s">
        <v>1383</v>
      </c>
      <c r="E29" t="s">
        <v>920</v>
      </c>
      <c r="G29" t="s">
        <v>1344</v>
      </c>
      <c r="H29" s="133">
        <v>45357</v>
      </c>
    </row>
    <row r="30" spans="1:8" hidden="1" x14ac:dyDescent="0.35">
      <c r="A30">
        <v>1.7</v>
      </c>
      <c r="B30" t="s">
        <v>1065</v>
      </c>
      <c r="C30" t="s">
        <v>1382</v>
      </c>
      <c r="E30" t="s">
        <v>920</v>
      </c>
      <c r="G30" t="s">
        <v>1344</v>
      </c>
      <c r="H30" s="133">
        <v>45357</v>
      </c>
    </row>
    <row r="31" spans="1:8" s="131" customFormat="1" hidden="1" x14ac:dyDescent="0.35">
      <c r="A31" s="131">
        <v>1.7</v>
      </c>
      <c r="B31" s="131" t="s">
        <v>1367</v>
      </c>
      <c r="C31" s="131" t="s">
        <v>1368</v>
      </c>
      <c r="E31" s="131" t="s">
        <v>920</v>
      </c>
      <c r="G31" s="131" t="s">
        <v>1344</v>
      </c>
      <c r="H31" s="157">
        <v>45356</v>
      </c>
    </row>
    <row r="32" spans="1:8" hidden="1" x14ac:dyDescent="0.35">
      <c r="A32">
        <v>1.7</v>
      </c>
      <c r="B32" t="s">
        <v>925</v>
      </c>
      <c r="C32" t="s">
        <v>1366</v>
      </c>
      <c r="E32" t="s">
        <v>920</v>
      </c>
      <c r="G32" t="s">
        <v>1344</v>
      </c>
      <c r="H32" s="133">
        <v>45356</v>
      </c>
    </row>
    <row r="33" spans="1:8" hidden="1" x14ac:dyDescent="0.35">
      <c r="A33">
        <v>1.7</v>
      </c>
      <c r="B33" t="s">
        <v>453</v>
      </c>
      <c r="C33" t="s">
        <v>1364</v>
      </c>
      <c r="E33" t="s">
        <v>920</v>
      </c>
      <c r="G33" t="s">
        <v>1344</v>
      </c>
      <c r="H33" s="133">
        <v>45356</v>
      </c>
    </row>
    <row r="34" spans="1:8" hidden="1" x14ac:dyDescent="0.35">
      <c r="A34">
        <v>1.7</v>
      </c>
      <c r="B34" t="s">
        <v>1361</v>
      </c>
      <c r="C34" t="s">
        <v>1362</v>
      </c>
      <c r="E34" t="s">
        <v>920</v>
      </c>
      <c r="G34" t="s">
        <v>1344</v>
      </c>
      <c r="H34" s="133">
        <v>45356</v>
      </c>
    </row>
    <row r="35" spans="1:8" hidden="1" x14ac:dyDescent="0.35">
      <c r="A35">
        <v>1.7</v>
      </c>
      <c r="B35" t="s">
        <v>460</v>
      </c>
      <c r="C35" t="s">
        <v>1360</v>
      </c>
      <c r="E35" t="s">
        <v>920</v>
      </c>
      <c r="G35" t="s">
        <v>1344</v>
      </c>
      <c r="H35" s="133">
        <v>45356</v>
      </c>
    </row>
    <row r="36" spans="1:8" hidden="1" x14ac:dyDescent="0.35">
      <c r="A36">
        <v>1.7</v>
      </c>
      <c r="B36" t="s">
        <v>460</v>
      </c>
      <c r="C36" t="s">
        <v>1359</v>
      </c>
      <c r="E36" t="s">
        <v>920</v>
      </c>
      <c r="G36" t="s">
        <v>1344</v>
      </c>
      <c r="H36" s="133">
        <v>45356</v>
      </c>
    </row>
    <row r="37" spans="1:8" hidden="1" x14ac:dyDescent="0.35">
      <c r="A37">
        <v>1.7</v>
      </c>
      <c r="B37" t="s">
        <v>460</v>
      </c>
      <c r="C37" t="s">
        <v>1358</v>
      </c>
      <c r="E37" t="s">
        <v>920</v>
      </c>
      <c r="G37" t="s">
        <v>1344</v>
      </c>
      <c r="H37" s="133">
        <v>45356</v>
      </c>
    </row>
    <row r="38" spans="1:8" hidden="1" x14ac:dyDescent="0.35">
      <c r="A38">
        <v>1.7</v>
      </c>
      <c r="B38" t="s">
        <v>1356</v>
      </c>
      <c r="C38" t="s">
        <v>1357</v>
      </c>
      <c r="E38" t="s">
        <v>920</v>
      </c>
      <c r="G38" t="s">
        <v>1344</v>
      </c>
      <c r="H38" s="133">
        <v>45356</v>
      </c>
    </row>
    <row r="39" spans="1:8" s="131" customFormat="1" hidden="1" x14ac:dyDescent="0.35">
      <c r="A39" s="131">
        <v>1.7</v>
      </c>
      <c r="B39" s="131" t="s">
        <v>1065</v>
      </c>
      <c r="C39" s="131" t="s">
        <v>1346</v>
      </c>
      <c r="E39" s="131" t="s">
        <v>920</v>
      </c>
      <c r="G39" s="131" t="s">
        <v>1344</v>
      </c>
      <c r="H39" s="157">
        <v>45356</v>
      </c>
    </row>
    <row r="40" spans="1:8" s="132" customFormat="1" hidden="1" x14ac:dyDescent="0.35">
      <c r="A40">
        <v>1.7</v>
      </c>
      <c r="B40" t="s">
        <v>1065</v>
      </c>
      <c r="C40" t="s">
        <v>1384</v>
      </c>
      <c r="E40" t="s">
        <v>920</v>
      </c>
      <c r="G40" t="s">
        <v>1344</v>
      </c>
      <c r="H40" s="133">
        <v>414250</v>
      </c>
    </row>
    <row r="41" spans="1:8" hidden="1" x14ac:dyDescent="0.35">
      <c r="A41">
        <v>1.6</v>
      </c>
    </row>
    <row r="42" spans="1:8" hidden="1" x14ac:dyDescent="0.35">
      <c r="A42">
        <v>1.5</v>
      </c>
      <c r="B42" t="s">
        <v>925</v>
      </c>
      <c r="C42" t="s">
        <v>1070</v>
      </c>
      <c r="E42" t="s">
        <v>1069</v>
      </c>
      <c r="G42" t="s">
        <v>920</v>
      </c>
      <c r="H42" s="133">
        <v>45197</v>
      </c>
    </row>
    <row r="43" spans="1:8" hidden="1" x14ac:dyDescent="0.35">
      <c r="A43">
        <v>1.5</v>
      </c>
      <c r="B43" t="s">
        <v>925</v>
      </c>
      <c r="C43" t="s">
        <v>1066</v>
      </c>
      <c r="E43" t="s">
        <v>920</v>
      </c>
      <c r="G43" t="s">
        <v>1069</v>
      </c>
      <c r="H43" s="133">
        <v>45195</v>
      </c>
    </row>
    <row r="44" spans="1:8" hidden="1" x14ac:dyDescent="0.35">
      <c r="A44">
        <v>1.5</v>
      </c>
      <c r="B44" t="s">
        <v>1065</v>
      </c>
      <c r="C44" t="s">
        <v>1066</v>
      </c>
      <c r="E44" t="s">
        <v>920</v>
      </c>
      <c r="G44" t="s">
        <v>1069</v>
      </c>
      <c r="H44" s="133">
        <v>45195</v>
      </c>
    </row>
    <row r="45" spans="1:8" hidden="1" x14ac:dyDescent="0.35">
      <c r="A45">
        <v>1.5</v>
      </c>
      <c r="B45" t="s">
        <v>160</v>
      </c>
      <c r="C45" t="s">
        <v>1064</v>
      </c>
      <c r="E45" t="s">
        <v>920</v>
      </c>
      <c r="G45" t="s">
        <v>1069</v>
      </c>
      <c r="H45" s="133">
        <v>45195</v>
      </c>
    </row>
    <row r="46" spans="1:8" hidden="1" x14ac:dyDescent="0.35">
      <c r="A46">
        <v>1.5</v>
      </c>
      <c r="B46" t="s">
        <v>1049</v>
      </c>
      <c r="C46" t="s">
        <v>1050</v>
      </c>
      <c r="E46" t="s">
        <v>920</v>
      </c>
      <c r="G46" t="s">
        <v>1069</v>
      </c>
      <c r="H46" s="133">
        <v>45195</v>
      </c>
    </row>
    <row r="47" spans="1:8" hidden="1" x14ac:dyDescent="0.35">
      <c r="A47">
        <v>1.4</v>
      </c>
      <c r="B47" t="s">
        <v>1049</v>
      </c>
      <c r="C47" t="s">
        <v>1050</v>
      </c>
      <c r="E47" t="s">
        <v>920</v>
      </c>
      <c r="G47" t="s">
        <v>1069</v>
      </c>
      <c r="H47" s="133">
        <v>45168</v>
      </c>
    </row>
    <row r="48" spans="1:8" hidden="1" x14ac:dyDescent="0.35">
      <c r="A48">
        <v>1.3</v>
      </c>
      <c r="B48" t="s">
        <v>1049</v>
      </c>
      <c r="C48" t="s">
        <v>1050</v>
      </c>
      <c r="E48" t="s">
        <v>920</v>
      </c>
      <c r="G48" t="s">
        <v>119</v>
      </c>
      <c r="H48" s="133">
        <v>45138</v>
      </c>
    </row>
    <row r="49" spans="1:8" hidden="1" x14ac:dyDescent="0.35">
      <c r="A49">
        <v>1.3</v>
      </c>
      <c r="B49" t="s">
        <v>1047</v>
      </c>
      <c r="C49" t="s">
        <v>1048</v>
      </c>
      <c r="E49" t="s">
        <v>920</v>
      </c>
      <c r="G49" t="s">
        <v>119</v>
      </c>
      <c r="H49" s="133">
        <v>45138</v>
      </c>
    </row>
    <row r="50" spans="1:8" hidden="1" x14ac:dyDescent="0.35">
      <c r="A50">
        <v>1.2</v>
      </c>
      <c r="B50" t="s">
        <v>160</v>
      </c>
      <c r="C50" t="s">
        <v>1046</v>
      </c>
      <c r="E50" t="s">
        <v>920</v>
      </c>
      <c r="G50" t="s">
        <v>119</v>
      </c>
      <c r="H50" s="133">
        <v>45103</v>
      </c>
    </row>
    <row r="51" spans="1:8" hidden="1" x14ac:dyDescent="0.35">
      <c r="A51">
        <v>1.1000000000000001</v>
      </c>
      <c r="B51" t="s">
        <v>128</v>
      </c>
      <c r="C51" t="s">
        <v>930</v>
      </c>
      <c r="E51" t="s">
        <v>920</v>
      </c>
      <c r="G51" t="s">
        <v>119</v>
      </c>
      <c r="H51" s="133">
        <v>45085</v>
      </c>
    </row>
    <row r="52" spans="1:8" hidden="1" x14ac:dyDescent="0.35">
      <c r="A52">
        <v>1.1000000000000001</v>
      </c>
      <c r="B52" t="s">
        <v>449</v>
      </c>
      <c r="C52" t="s">
        <v>929</v>
      </c>
      <c r="E52" t="s">
        <v>920</v>
      </c>
      <c r="G52" t="s">
        <v>119</v>
      </c>
      <c r="H52" s="133">
        <v>45085</v>
      </c>
    </row>
    <row r="53" spans="1:8" hidden="1" x14ac:dyDescent="0.35">
      <c r="A53">
        <v>1.1000000000000001</v>
      </c>
      <c r="B53" t="s">
        <v>160</v>
      </c>
      <c r="C53" t="s">
        <v>928</v>
      </c>
      <c r="E53" t="s">
        <v>920</v>
      </c>
      <c r="G53" t="s">
        <v>119</v>
      </c>
      <c r="H53" s="133">
        <v>45085</v>
      </c>
    </row>
    <row r="54" spans="1:8" hidden="1" x14ac:dyDescent="0.35">
      <c r="A54">
        <v>1.1000000000000001</v>
      </c>
      <c r="B54" t="s">
        <v>925</v>
      </c>
      <c r="C54" t="s">
        <v>926</v>
      </c>
      <c r="E54" t="s">
        <v>920</v>
      </c>
      <c r="G54" t="s">
        <v>119</v>
      </c>
      <c r="H54" s="133">
        <v>45085</v>
      </c>
    </row>
    <row r="55" spans="1:8" hidden="1" x14ac:dyDescent="0.35">
      <c r="A55">
        <v>1.1000000000000001</v>
      </c>
      <c r="B55" t="s">
        <v>922</v>
      </c>
      <c r="C55" t="s">
        <v>923</v>
      </c>
      <c r="E55" t="s">
        <v>920</v>
      </c>
      <c r="G55" t="s">
        <v>119</v>
      </c>
      <c r="H55" s="133">
        <v>45085</v>
      </c>
    </row>
    <row r="56" spans="1:8" hidden="1" x14ac:dyDescent="0.35">
      <c r="A56">
        <v>1</v>
      </c>
      <c r="B56" t="s">
        <v>449</v>
      </c>
      <c r="C56" s="131" t="s">
        <v>921</v>
      </c>
      <c r="E56" t="s">
        <v>119</v>
      </c>
      <c r="G56" t="s">
        <v>920</v>
      </c>
      <c r="H56" s="133">
        <v>45082</v>
      </c>
    </row>
    <row r="57" spans="1:8" hidden="1" x14ac:dyDescent="0.35">
      <c r="A57" s="185">
        <v>2.2000000000000002</v>
      </c>
      <c r="B57" s="185" t="s">
        <v>1505</v>
      </c>
      <c r="C57" s="185" t="s">
        <v>1517</v>
      </c>
      <c r="E57" s="185" t="s">
        <v>920</v>
      </c>
      <c r="G57" s="185" t="s">
        <v>1344</v>
      </c>
      <c r="H57" s="133">
        <v>45688</v>
      </c>
    </row>
    <row r="58" spans="1:8" hidden="1" x14ac:dyDescent="0.35">
      <c r="A58" s="185">
        <v>2.2000000000000002</v>
      </c>
      <c r="B58" s="185" t="s">
        <v>1065</v>
      </c>
      <c r="C58" s="185" t="s">
        <v>1518</v>
      </c>
      <c r="E58" s="185" t="s">
        <v>1344</v>
      </c>
      <c r="G58" t="s">
        <v>920</v>
      </c>
      <c r="H58" s="133">
        <v>45691</v>
      </c>
    </row>
    <row r="59" spans="1:8" hidden="1" x14ac:dyDescent="0.35">
      <c r="A59" s="185">
        <v>2.2000000000000002</v>
      </c>
      <c r="B59" s="185" t="s">
        <v>170</v>
      </c>
      <c r="C59" s="185" t="s">
        <v>1519</v>
      </c>
      <c r="E59" s="185" t="s">
        <v>920</v>
      </c>
      <c r="G59" s="185" t="s">
        <v>1344</v>
      </c>
      <c r="H59" s="133">
        <v>45694</v>
      </c>
    </row>
    <row r="60" spans="1:8" hidden="1" x14ac:dyDescent="0.35">
      <c r="A60" s="185">
        <v>2.2000000000000002</v>
      </c>
      <c r="B60" s="185" t="s">
        <v>118</v>
      </c>
      <c r="C60" s="185" t="s">
        <v>1520</v>
      </c>
      <c r="E60" s="185" t="s">
        <v>920</v>
      </c>
      <c r="G60" s="185" t="s">
        <v>1344</v>
      </c>
      <c r="H60" s="133">
        <v>45694</v>
      </c>
    </row>
    <row r="61" spans="1:8" hidden="1" x14ac:dyDescent="0.35">
      <c r="A61" s="185">
        <v>2.2000000000000002</v>
      </c>
      <c r="B61" s="185" t="s">
        <v>128</v>
      </c>
      <c r="C61" s="185" t="s">
        <v>1520</v>
      </c>
      <c r="E61" s="185" t="s">
        <v>920</v>
      </c>
      <c r="G61" s="185" t="s">
        <v>1344</v>
      </c>
      <c r="H61" s="133">
        <v>45694</v>
      </c>
    </row>
    <row r="62" spans="1:8" hidden="1" x14ac:dyDescent="0.35">
      <c r="A62" s="185">
        <v>2.2000000000000002</v>
      </c>
      <c r="B62" s="185" t="s">
        <v>460</v>
      </c>
      <c r="C62" s="185" t="s">
        <v>1520</v>
      </c>
      <c r="E62" s="185" t="s">
        <v>920</v>
      </c>
      <c r="G62" s="185" t="s">
        <v>1344</v>
      </c>
      <c r="H62" s="133">
        <v>45694</v>
      </c>
    </row>
    <row r="63" spans="1:8" hidden="1" x14ac:dyDescent="0.35">
      <c r="A63" s="185">
        <v>2.2000000000000002</v>
      </c>
      <c r="B63" s="185" t="s">
        <v>460</v>
      </c>
      <c r="C63" s="185" t="s">
        <v>1521</v>
      </c>
      <c r="E63" s="185" t="s">
        <v>920</v>
      </c>
      <c r="G63" s="185" t="s">
        <v>1344</v>
      </c>
      <c r="H63" s="133">
        <v>45694</v>
      </c>
    </row>
    <row r="64" spans="1:8" hidden="1" x14ac:dyDescent="0.35">
      <c r="A64" s="185">
        <v>2.2000000000000002</v>
      </c>
      <c r="B64" s="185" t="s">
        <v>128</v>
      </c>
      <c r="C64" s="185" t="s">
        <v>1526</v>
      </c>
      <c r="E64" t="s">
        <v>920</v>
      </c>
      <c r="G64" s="185" t="s">
        <v>1344</v>
      </c>
      <c r="H64" s="133">
        <v>45694</v>
      </c>
    </row>
    <row r="65" spans="1:8" hidden="1" x14ac:dyDescent="0.35">
      <c r="A65" s="185">
        <v>2.2000000000000002</v>
      </c>
      <c r="B65" s="185" t="s">
        <v>128</v>
      </c>
      <c r="C65" s="185" t="s">
        <v>1527</v>
      </c>
      <c r="E65" t="s">
        <v>920</v>
      </c>
      <c r="G65" s="185" t="s">
        <v>1344</v>
      </c>
      <c r="H65" s="133">
        <v>45694</v>
      </c>
    </row>
    <row r="66" spans="1:8" hidden="1" x14ac:dyDescent="0.35">
      <c r="A66" s="185">
        <v>2.2000000000000002</v>
      </c>
      <c r="B66" s="185" t="s">
        <v>449</v>
      </c>
      <c r="C66" s="185" t="s">
        <v>1526</v>
      </c>
      <c r="E66" t="s">
        <v>920</v>
      </c>
      <c r="G66" s="185" t="s">
        <v>1344</v>
      </c>
      <c r="H66" s="133">
        <v>45694</v>
      </c>
    </row>
    <row r="67" spans="1:8" x14ac:dyDescent="0.35">
      <c r="A67" s="241">
        <v>3</v>
      </c>
      <c r="B67" s="241" t="s">
        <v>128</v>
      </c>
      <c r="C67" s="241" t="s">
        <v>1532</v>
      </c>
      <c r="D67" s="197"/>
      <c r="E67" s="197" t="s">
        <v>120</v>
      </c>
      <c r="F67" s="197"/>
      <c r="G67" s="197"/>
      <c r="H67" s="242">
        <v>45762</v>
      </c>
    </row>
    <row r="68" spans="1:8" x14ac:dyDescent="0.35">
      <c r="A68" s="197">
        <v>3.1</v>
      </c>
      <c r="B68" s="197" t="s">
        <v>1533</v>
      </c>
      <c r="C68" s="197" t="s">
        <v>1538</v>
      </c>
      <c r="D68" s="197"/>
      <c r="E68" s="197" t="s">
        <v>920</v>
      </c>
      <c r="F68" s="197"/>
      <c r="G68" s="197"/>
      <c r="H68" s="242">
        <v>45854</v>
      </c>
    </row>
    <row r="69" spans="1:8" x14ac:dyDescent="0.35">
      <c r="A69" s="197">
        <v>3.1</v>
      </c>
      <c r="B69" s="197" t="s">
        <v>1049</v>
      </c>
      <c r="C69" s="197" t="s">
        <v>1050</v>
      </c>
      <c r="D69" s="197"/>
      <c r="E69" s="197" t="s">
        <v>920</v>
      </c>
      <c r="F69" s="197"/>
      <c r="G69" s="197"/>
      <c r="H69" s="242">
        <v>45854</v>
      </c>
    </row>
    <row r="70" spans="1:8" x14ac:dyDescent="0.35">
      <c r="A70" s="197">
        <v>3.1</v>
      </c>
      <c r="B70" s="197" t="s">
        <v>1065</v>
      </c>
      <c r="C70" s="197" t="s">
        <v>1554</v>
      </c>
      <c r="D70" s="197"/>
      <c r="E70" s="197" t="s">
        <v>920</v>
      </c>
      <c r="F70" s="197"/>
      <c r="G70" s="197"/>
      <c r="H70" s="242">
        <v>45854</v>
      </c>
    </row>
    <row r="71" spans="1:8" x14ac:dyDescent="0.35">
      <c r="A71" s="197">
        <v>3.1</v>
      </c>
      <c r="B71" s="197" t="s">
        <v>1505</v>
      </c>
      <c r="C71" s="197" t="s">
        <v>1555</v>
      </c>
      <c r="D71" s="197"/>
      <c r="E71" s="197" t="s">
        <v>920</v>
      </c>
      <c r="F71" s="197"/>
      <c r="G71" s="197"/>
      <c r="H71" s="242">
        <v>45854</v>
      </c>
    </row>
    <row r="72" spans="1:8" x14ac:dyDescent="0.35">
      <c r="A72" s="197">
        <v>3.1</v>
      </c>
      <c r="B72" s="197" t="s">
        <v>1505</v>
      </c>
      <c r="C72" s="197" t="s">
        <v>1554</v>
      </c>
      <c r="D72" s="197"/>
      <c r="E72" s="197" t="s">
        <v>920</v>
      </c>
      <c r="F72" s="197"/>
      <c r="G72" s="197"/>
      <c r="H72" s="242">
        <v>45854</v>
      </c>
    </row>
    <row r="73" spans="1:8" x14ac:dyDescent="0.35">
      <c r="A73" s="197">
        <v>3.1</v>
      </c>
      <c r="B73" s="197" t="s">
        <v>1533</v>
      </c>
      <c r="C73" s="197" t="s">
        <v>1556</v>
      </c>
      <c r="D73" s="197"/>
      <c r="E73" s="197" t="s">
        <v>1557</v>
      </c>
      <c r="F73" s="197"/>
      <c r="G73" s="197"/>
      <c r="H73" s="242">
        <v>45860</v>
      </c>
    </row>
    <row r="74" spans="1:8" x14ac:dyDescent="0.35">
      <c r="A74" s="197">
        <v>3.2</v>
      </c>
      <c r="B74" s="197" t="s">
        <v>1367</v>
      </c>
      <c r="C74" s="197" t="s">
        <v>1368</v>
      </c>
      <c r="D74" s="197"/>
      <c r="E74" s="197" t="s">
        <v>920</v>
      </c>
      <c r="F74" s="197"/>
      <c r="G74" s="197"/>
      <c r="H74" s="242">
        <v>45957</v>
      </c>
    </row>
    <row r="75" spans="1:8" x14ac:dyDescent="0.35">
      <c r="A75" s="197">
        <v>3.4</v>
      </c>
      <c r="B75" s="197" t="s">
        <v>128</v>
      </c>
      <c r="C75" s="197" t="s">
        <v>1575</v>
      </c>
      <c r="D75" s="197"/>
      <c r="E75" s="197" t="s">
        <v>1365</v>
      </c>
      <c r="F75" s="197"/>
      <c r="G75" s="197"/>
      <c r="H75" s="242">
        <v>46007</v>
      </c>
    </row>
    <row r="76" spans="1:8" x14ac:dyDescent="0.35">
      <c r="A76" s="197">
        <v>3.5</v>
      </c>
      <c r="B76" s="197" t="s">
        <v>1367</v>
      </c>
      <c r="C76" s="197" t="s">
        <v>1579</v>
      </c>
      <c r="D76" s="197"/>
      <c r="E76" s="197" t="s">
        <v>1365</v>
      </c>
      <c r="F76" s="197"/>
      <c r="G76" s="197"/>
      <c r="H76" s="242">
        <v>46036</v>
      </c>
    </row>
    <row r="77" spans="1:8" x14ac:dyDescent="0.35">
      <c r="A77" s="197">
        <v>3.6</v>
      </c>
      <c r="B77" s="197" t="s">
        <v>1598</v>
      </c>
      <c r="C77" s="197" t="s">
        <v>1599</v>
      </c>
      <c r="D77" s="197"/>
      <c r="E77" s="197" t="s">
        <v>1365</v>
      </c>
      <c r="F77" s="197"/>
      <c r="G77" s="197"/>
      <c r="H77" s="242">
        <v>46142</v>
      </c>
    </row>
    <row r="78" spans="1:8" x14ac:dyDescent="0.35">
      <c r="A78" s="197">
        <v>3.7</v>
      </c>
      <c r="B78" s="197" t="s">
        <v>1367</v>
      </c>
      <c r="C78" s="197" t="s">
        <v>1368</v>
      </c>
      <c r="D78" s="197"/>
      <c r="E78" s="197" t="s">
        <v>120</v>
      </c>
      <c r="F78" s="197"/>
      <c r="G78" s="197"/>
      <c r="H78" s="242">
        <v>46210</v>
      </c>
    </row>
    <row r="79" spans="1:8" ht="72.5" x14ac:dyDescent="0.35">
      <c r="A79" s="197">
        <v>4</v>
      </c>
      <c r="B79" s="197" t="s">
        <v>1895</v>
      </c>
      <c r="C79" s="270" t="s">
        <v>1897</v>
      </c>
      <c r="D79" s="197"/>
      <c r="E79" s="197" t="s">
        <v>120</v>
      </c>
      <c r="F79" s="197"/>
      <c r="G79" s="197"/>
      <c r="H79" s="242">
        <v>46213</v>
      </c>
    </row>
    <row r="80" spans="1:8" ht="101.5" x14ac:dyDescent="0.35">
      <c r="A80" s="342">
        <v>4.0999999999999996</v>
      </c>
      <c r="B80" s="342" t="s">
        <v>1895</v>
      </c>
      <c r="C80" s="343" t="s">
        <v>1900</v>
      </c>
      <c r="D80" s="342"/>
      <c r="E80" s="342" t="s">
        <v>120</v>
      </c>
      <c r="F80" s="342"/>
      <c r="G80" s="342"/>
      <c r="H80" s="344">
        <v>46273</v>
      </c>
    </row>
    <row r="81" spans="1:8" ht="58" x14ac:dyDescent="0.35">
      <c r="A81" s="345">
        <v>4.2</v>
      </c>
      <c r="B81" s="346" t="s">
        <v>1907</v>
      </c>
      <c r="C81" s="334" t="s">
        <v>1909</v>
      </c>
      <c r="D81" s="197"/>
      <c r="E81" s="197" t="s">
        <v>120</v>
      </c>
      <c r="F81" s="197"/>
      <c r="G81" s="197"/>
      <c r="H81" s="242">
        <v>46309</v>
      </c>
    </row>
  </sheetData>
  <autoFilter ref="A6:H79">
    <filterColumn colId="0">
      <filters>
        <filter val="3"/>
        <filter val="3.1"/>
        <filter val="3.2"/>
        <filter val="3.4"/>
        <filter val="3.5"/>
        <filter val="3.6"/>
        <filter val="3.7"/>
        <filter val="4"/>
      </filters>
    </filterColumn>
  </autoFilter>
  <mergeCells count="1">
    <mergeCell ref="A1:H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5"/>
  <sheetViews>
    <sheetView zoomScale="75" zoomScaleNormal="75" workbookViewId="0">
      <pane xSplit="4" ySplit="4" topLeftCell="E197" activePane="bottomRight" state="frozen"/>
      <selection pane="topRight" activeCell="E1" sqref="E1"/>
      <selection pane="bottomLeft" activeCell="A5" sqref="A5"/>
      <selection pane="bottomRight" activeCell="D5" sqref="D5:D288"/>
    </sheetView>
  </sheetViews>
  <sheetFormatPr defaultColWidth="8.81640625" defaultRowHeight="12.5" x14ac:dyDescent="0.25"/>
  <cols>
    <col min="1" max="1" width="1.81640625" style="108" bestFit="1" customWidth="1"/>
    <col min="2" max="2" width="23.453125" style="109" hidden="1" customWidth="1"/>
    <col min="3" max="3" width="31.453125" style="108" hidden="1" customWidth="1"/>
    <col min="4" max="4" width="20.453125" style="108" bestFit="1" customWidth="1"/>
    <col min="5" max="5" width="47.453125" style="108" bestFit="1" customWidth="1"/>
    <col min="6" max="6" width="41.81640625" style="108" bestFit="1" customWidth="1"/>
    <col min="7" max="7" width="36.1796875" style="108" bestFit="1" customWidth="1"/>
    <col min="8" max="8" width="25.453125" style="108" bestFit="1" customWidth="1"/>
    <col min="9" max="9" width="31.453125" style="108" bestFit="1" customWidth="1"/>
    <col min="10" max="10" width="20.453125" style="108" bestFit="1" customWidth="1"/>
    <col min="11" max="16384" width="8.81640625" style="108"/>
  </cols>
  <sheetData>
    <row r="1" spans="1:12" s="110" customFormat="1" ht="9" customHeight="1" x14ac:dyDescent="0.25">
      <c r="A1" s="110" t="s">
        <v>443</v>
      </c>
      <c r="B1" s="111"/>
    </row>
    <row r="2" spans="1:12" s="110" customFormat="1" ht="31" customHeight="1" x14ac:dyDescent="0.5">
      <c r="B2" s="121" t="s">
        <v>1369</v>
      </c>
      <c r="D2" s="519" t="s">
        <v>1892</v>
      </c>
      <c r="E2" s="519"/>
      <c r="F2" s="519"/>
      <c r="G2" s="519"/>
    </row>
    <row r="3" spans="1:12" s="110" customFormat="1" ht="18" customHeight="1" x14ac:dyDescent="0.25">
      <c r="B3" s="111" t="s">
        <v>927</v>
      </c>
    </row>
    <row r="4" spans="1:12" ht="16" customHeight="1" x14ac:dyDescent="0.25">
      <c r="A4" s="110"/>
      <c r="B4" s="260" t="s">
        <v>442</v>
      </c>
      <c r="C4" s="262" t="s">
        <v>441</v>
      </c>
      <c r="D4" s="262" t="s">
        <v>440</v>
      </c>
      <c r="E4" s="262" t="s">
        <v>1345</v>
      </c>
      <c r="F4" s="262" t="s">
        <v>1516</v>
      </c>
      <c r="G4" s="262" t="s">
        <v>439</v>
      </c>
      <c r="H4" s="262" t="s">
        <v>438</v>
      </c>
      <c r="I4" s="262" t="s">
        <v>437</v>
      </c>
      <c r="J4" s="262" t="s">
        <v>436</v>
      </c>
      <c r="K4" s="110"/>
      <c r="L4" s="110"/>
    </row>
    <row r="5" spans="1:12" s="110" customFormat="1" ht="16" customHeight="1" x14ac:dyDescent="0.35">
      <c r="B5" s="112"/>
      <c r="C5" s="113"/>
      <c r="D5">
        <v>1030</v>
      </c>
      <c r="E5" t="s">
        <v>1370</v>
      </c>
      <c r="F5" t="s">
        <v>931</v>
      </c>
      <c r="G5" t="s">
        <v>461</v>
      </c>
      <c r="H5" t="s">
        <v>462</v>
      </c>
      <c r="I5" t="s">
        <v>187</v>
      </c>
      <c r="J5" t="s">
        <v>316</v>
      </c>
      <c r="K5" t="s">
        <v>1082</v>
      </c>
      <c r="L5" t="s">
        <v>1608</v>
      </c>
    </row>
    <row r="6" spans="1:12" s="110" customFormat="1" ht="16" customHeight="1" x14ac:dyDescent="0.35">
      <c r="B6" s="112"/>
      <c r="C6" s="113"/>
      <c r="D6">
        <v>1036</v>
      </c>
      <c r="E6" t="s">
        <v>1371</v>
      </c>
      <c r="F6" t="s">
        <v>932</v>
      </c>
      <c r="G6" t="s">
        <v>463</v>
      </c>
      <c r="H6" t="s">
        <v>464</v>
      </c>
      <c r="I6" t="s">
        <v>187</v>
      </c>
      <c r="J6" t="s">
        <v>399</v>
      </c>
      <c r="K6" t="s">
        <v>1093</v>
      </c>
      <c r="L6" t="s">
        <v>1609</v>
      </c>
    </row>
    <row r="7" spans="1:12" s="110" customFormat="1" ht="16" customHeight="1" x14ac:dyDescent="0.35">
      <c r="B7" s="112"/>
      <c r="C7" s="113"/>
      <c r="D7">
        <v>1049</v>
      </c>
      <c r="E7" t="s">
        <v>1372</v>
      </c>
      <c r="F7" t="s">
        <v>933</v>
      </c>
      <c r="G7" t="s">
        <v>476</v>
      </c>
      <c r="H7" t="s">
        <v>477</v>
      </c>
      <c r="I7" t="s">
        <v>187</v>
      </c>
      <c r="J7" t="s">
        <v>347</v>
      </c>
      <c r="K7" t="s">
        <v>1114</v>
      </c>
      <c r="L7" t="s">
        <v>1610</v>
      </c>
    </row>
    <row r="8" spans="1:12" s="110" customFormat="1" ht="16" customHeight="1" x14ac:dyDescent="0.35">
      <c r="B8" s="112"/>
      <c r="C8" s="113"/>
      <c r="D8">
        <v>1050</v>
      </c>
      <c r="E8" t="s">
        <v>1370</v>
      </c>
      <c r="F8" t="s">
        <v>933</v>
      </c>
      <c r="G8" t="s">
        <v>478</v>
      </c>
      <c r="H8" t="s">
        <v>479</v>
      </c>
      <c r="I8" t="s">
        <v>187</v>
      </c>
      <c r="J8" t="s">
        <v>365</v>
      </c>
      <c r="K8" t="s">
        <v>1115</v>
      </c>
      <c r="L8" t="s">
        <v>1611</v>
      </c>
    </row>
    <row r="9" spans="1:12" s="110" customFormat="1" ht="16" customHeight="1" x14ac:dyDescent="0.35">
      <c r="B9" s="112"/>
      <c r="C9" s="113"/>
      <c r="D9">
        <v>1051</v>
      </c>
      <c r="E9" t="s">
        <v>1372</v>
      </c>
      <c r="F9" t="s">
        <v>933</v>
      </c>
      <c r="G9" t="s">
        <v>480</v>
      </c>
      <c r="H9" t="s">
        <v>481</v>
      </c>
      <c r="I9" t="s">
        <v>187</v>
      </c>
      <c r="J9" t="s">
        <v>326</v>
      </c>
      <c r="K9" t="s">
        <v>1116</v>
      </c>
      <c r="L9" t="s">
        <v>1612</v>
      </c>
    </row>
    <row r="10" spans="1:12" s="110" customFormat="1" ht="16" customHeight="1" x14ac:dyDescent="0.35">
      <c r="B10" s="112"/>
      <c r="C10" s="113"/>
      <c r="D10">
        <v>1054</v>
      </c>
      <c r="E10" t="s">
        <v>1372</v>
      </c>
      <c r="F10" t="s">
        <v>933</v>
      </c>
      <c r="G10" t="s">
        <v>482</v>
      </c>
      <c r="H10" t="s">
        <v>483</v>
      </c>
      <c r="I10" t="s">
        <v>187</v>
      </c>
      <c r="J10" t="s">
        <v>416</v>
      </c>
      <c r="K10" t="s">
        <v>1117</v>
      </c>
      <c r="L10" t="s">
        <v>1613</v>
      </c>
    </row>
    <row r="11" spans="1:12" s="110" customFormat="1" ht="16" customHeight="1" x14ac:dyDescent="0.35">
      <c r="B11" s="112"/>
      <c r="C11" s="113"/>
      <c r="D11">
        <v>1056</v>
      </c>
      <c r="E11" t="s">
        <v>1370</v>
      </c>
      <c r="F11" t="s">
        <v>933</v>
      </c>
      <c r="G11" t="s">
        <v>484</v>
      </c>
      <c r="H11" t="s">
        <v>479</v>
      </c>
      <c r="I11" t="s">
        <v>187</v>
      </c>
      <c r="J11" t="s">
        <v>231</v>
      </c>
      <c r="K11" t="s">
        <v>1118</v>
      </c>
      <c r="L11" t="s">
        <v>1614</v>
      </c>
    </row>
    <row r="12" spans="1:12" s="110" customFormat="1" ht="16" customHeight="1" x14ac:dyDescent="0.35">
      <c r="A12" s="108"/>
      <c r="B12" s="259"/>
      <c r="C12" s="261"/>
      <c r="D12">
        <v>1057</v>
      </c>
      <c r="E12" t="s">
        <v>1370</v>
      </c>
      <c r="F12" t="s">
        <v>933</v>
      </c>
      <c r="G12" t="s">
        <v>485</v>
      </c>
      <c r="H12"/>
      <c r="I12" t="s">
        <v>187</v>
      </c>
      <c r="J12" t="s">
        <v>868</v>
      </c>
      <c r="K12" t="s">
        <v>1163</v>
      </c>
      <c r="L12" t="s">
        <v>1615</v>
      </c>
    </row>
    <row r="13" spans="1:12" ht="16" customHeight="1" x14ac:dyDescent="0.35">
      <c r="D13">
        <v>1058</v>
      </c>
      <c r="E13" t="s">
        <v>1373</v>
      </c>
      <c r="F13" t="s">
        <v>933</v>
      </c>
      <c r="G13" t="s">
        <v>486</v>
      </c>
      <c r="H13" t="s">
        <v>487</v>
      </c>
      <c r="I13" t="s">
        <v>258</v>
      </c>
      <c r="J13" t="s">
        <v>435</v>
      </c>
      <c r="K13" t="s">
        <v>1119</v>
      </c>
      <c r="L13" t="s">
        <v>1616</v>
      </c>
    </row>
    <row r="14" spans="1:12" ht="16" customHeight="1" x14ac:dyDescent="0.35">
      <c r="D14">
        <v>1059</v>
      </c>
      <c r="E14" t="s">
        <v>1370</v>
      </c>
      <c r="F14" t="s">
        <v>934</v>
      </c>
      <c r="G14" t="s">
        <v>488</v>
      </c>
      <c r="H14" t="s">
        <v>462</v>
      </c>
      <c r="I14" t="s">
        <v>187</v>
      </c>
      <c r="J14" t="s">
        <v>279</v>
      </c>
      <c r="K14" t="s">
        <v>1083</v>
      </c>
      <c r="L14" t="s">
        <v>1617</v>
      </c>
    </row>
    <row r="15" spans="1:12" ht="16" customHeight="1" x14ac:dyDescent="0.35">
      <c r="D15">
        <v>1060</v>
      </c>
      <c r="E15" t="s">
        <v>1370</v>
      </c>
      <c r="F15" t="s">
        <v>933</v>
      </c>
      <c r="G15" t="s">
        <v>1558</v>
      </c>
      <c r="H15" t="s">
        <v>1559</v>
      </c>
      <c r="I15" t="s">
        <v>187</v>
      </c>
      <c r="J15" t="s">
        <v>1560</v>
      </c>
      <c r="K15" t="s">
        <v>1576</v>
      </c>
      <c r="L15" t="s">
        <v>1618</v>
      </c>
    </row>
    <row r="16" spans="1:12" ht="16" customHeight="1" x14ac:dyDescent="0.35">
      <c r="D16">
        <v>1062</v>
      </c>
      <c r="E16" t="s">
        <v>1374</v>
      </c>
      <c r="F16" t="s">
        <v>933</v>
      </c>
      <c r="G16" t="s">
        <v>489</v>
      </c>
      <c r="H16" t="s">
        <v>490</v>
      </c>
      <c r="I16" t="s">
        <v>187</v>
      </c>
      <c r="J16" t="s">
        <v>388</v>
      </c>
      <c r="K16" t="s">
        <v>1120</v>
      </c>
      <c r="L16" t="s">
        <v>1619</v>
      </c>
    </row>
    <row r="17" spans="4:12" ht="16" customHeight="1" x14ac:dyDescent="0.35">
      <c r="D17">
        <v>1064</v>
      </c>
      <c r="E17" t="s">
        <v>1375</v>
      </c>
      <c r="F17" t="s">
        <v>933</v>
      </c>
      <c r="G17" t="s">
        <v>491</v>
      </c>
      <c r="H17" t="s">
        <v>492</v>
      </c>
      <c r="I17" t="s">
        <v>187</v>
      </c>
      <c r="J17" t="s">
        <v>242</v>
      </c>
      <c r="K17" t="s">
        <v>1121</v>
      </c>
      <c r="L17" t="s">
        <v>1620</v>
      </c>
    </row>
    <row r="18" spans="4:12" ht="16" customHeight="1" x14ac:dyDescent="0.35">
      <c r="D18">
        <v>1066</v>
      </c>
      <c r="E18" t="s">
        <v>1375</v>
      </c>
      <c r="F18" t="s">
        <v>933</v>
      </c>
      <c r="G18" t="s">
        <v>493</v>
      </c>
      <c r="H18" t="s">
        <v>494</v>
      </c>
      <c r="I18" t="s">
        <v>187</v>
      </c>
      <c r="J18" t="s">
        <v>232</v>
      </c>
      <c r="K18" t="s">
        <v>1122</v>
      </c>
      <c r="L18" t="s">
        <v>1621</v>
      </c>
    </row>
    <row r="19" spans="4:12" ht="16" customHeight="1" x14ac:dyDescent="0.35">
      <c r="D19">
        <v>1068</v>
      </c>
      <c r="E19" t="s">
        <v>1370</v>
      </c>
      <c r="F19" t="s">
        <v>933</v>
      </c>
      <c r="G19" t="s">
        <v>495</v>
      </c>
      <c r="H19"/>
      <c r="I19" t="s">
        <v>187</v>
      </c>
      <c r="J19" t="s">
        <v>869</v>
      </c>
      <c r="K19" t="s">
        <v>1510</v>
      </c>
      <c r="L19" t="s">
        <v>1622</v>
      </c>
    </row>
    <row r="20" spans="4:12" ht="16" customHeight="1" x14ac:dyDescent="0.35">
      <c r="D20">
        <v>1072</v>
      </c>
      <c r="E20" t="s">
        <v>1370</v>
      </c>
      <c r="F20" t="s">
        <v>933</v>
      </c>
      <c r="G20" t="s">
        <v>496</v>
      </c>
      <c r="H20" t="s">
        <v>497</v>
      </c>
      <c r="I20" t="s">
        <v>187</v>
      </c>
      <c r="J20" t="s">
        <v>870</v>
      </c>
      <c r="K20" t="s">
        <v>1123</v>
      </c>
      <c r="L20" t="s">
        <v>1623</v>
      </c>
    </row>
    <row r="21" spans="4:12" ht="16" customHeight="1" x14ac:dyDescent="0.35">
      <c r="D21">
        <v>1076</v>
      </c>
      <c r="E21" t="s">
        <v>1375</v>
      </c>
      <c r="F21" t="s">
        <v>935</v>
      </c>
      <c r="G21" t="s">
        <v>498</v>
      </c>
      <c r="H21" t="s">
        <v>499</v>
      </c>
      <c r="I21" t="s">
        <v>187</v>
      </c>
      <c r="J21" t="s">
        <v>226</v>
      </c>
      <c r="K21" t="s">
        <v>1124</v>
      </c>
      <c r="L21" t="s">
        <v>1624</v>
      </c>
    </row>
    <row r="22" spans="4:12" ht="16" customHeight="1" x14ac:dyDescent="0.35">
      <c r="D22">
        <v>1078</v>
      </c>
      <c r="E22" t="s">
        <v>1371</v>
      </c>
      <c r="F22" t="s">
        <v>936</v>
      </c>
      <c r="G22" t="s">
        <v>500</v>
      </c>
      <c r="H22" t="s">
        <v>501</v>
      </c>
      <c r="I22" t="s">
        <v>187</v>
      </c>
      <c r="J22" t="s">
        <v>205</v>
      </c>
      <c r="K22" t="s">
        <v>1298</v>
      </c>
      <c r="L22" t="s">
        <v>1625</v>
      </c>
    </row>
    <row r="23" spans="4:12" ht="16" customHeight="1" x14ac:dyDescent="0.35">
      <c r="D23">
        <v>1116</v>
      </c>
      <c r="E23" t="s">
        <v>1373</v>
      </c>
      <c r="F23" t="s">
        <v>937</v>
      </c>
      <c r="G23" t="s">
        <v>502</v>
      </c>
      <c r="H23" t="s">
        <v>503</v>
      </c>
      <c r="I23" t="s">
        <v>258</v>
      </c>
      <c r="J23" t="s">
        <v>424</v>
      </c>
      <c r="K23" t="s">
        <v>1174</v>
      </c>
      <c r="L23" t="s">
        <v>1626</v>
      </c>
    </row>
    <row r="24" spans="4:12" ht="16" customHeight="1" x14ac:dyDescent="0.35">
      <c r="D24">
        <v>1133</v>
      </c>
      <c r="E24" t="s">
        <v>1371</v>
      </c>
      <c r="F24" t="s">
        <v>938</v>
      </c>
      <c r="G24" t="s">
        <v>504</v>
      </c>
      <c r="H24" t="s">
        <v>466</v>
      </c>
      <c r="I24" t="s">
        <v>187</v>
      </c>
      <c r="J24" t="s">
        <v>348</v>
      </c>
      <c r="K24" t="s">
        <v>1421</v>
      </c>
      <c r="L24" t="s">
        <v>1627</v>
      </c>
    </row>
    <row r="25" spans="4:12" ht="16" customHeight="1" x14ac:dyDescent="0.35">
      <c r="D25">
        <v>1134</v>
      </c>
      <c r="E25" t="s">
        <v>1371</v>
      </c>
      <c r="F25" t="s">
        <v>938</v>
      </c>
      <c r="G25" t="s">
        <v>505</v>
      </c>
      <c r="H25" t="s">
        <v>506</v>
      </c>
      <c r="I25" t="s">
        <v>187</v>
      </c>
      <c r="J25" t="s">
        <v>331</v>
      </c>
      <c r="K25" t="s">
        <v>1213</v>
      </c>
      <c r="L25" t="s">
        <v>1628</v>
      </c>
    </row>
    <row r="26" spans="4:12" ht="16" customHeight="1" x14ac:dyDescent="0.35">
      <c r="D26">
        <v>1143</v>
      </c>
      <c r="E26" t="s">
        <v>1375</v>
      </c>
      <c r="F26" t="s">
        <v>939</v>
      </c>
      <c r="G26" t="s">
        <v>507</v>
      </c>
      <c r="H26" t="s">
        <v>492</v>
      </c>
      <c r="I26" t="s">
        <v>187</v>
      </c>
      <c r="J26" t="s">
        <v>382</v>
      </c>
      <c r="K26" t="s">
        <v>1169</v>
      </c>
      <c r="L26" t="s">
        <v>1629</v>
      </c>
    </row>
    <row r="27" spans="4:12" ht="16" customHeight="1" x14ac:dyDescent="0.35">
      <c r="D27">
        <v>1174</v>
      </c>
      <c r="E27" t="s">
        <v>1372</v>
      </c>
      <c r="F27" t="s">
        <v>940</v>
      </c>
      <c r="G27" t="s">
        <v>508</v>
      </c>
      <c r="H27" t="s">
        <v>509</v>
      </c>
      <c r="I27" t="s">
        <v>187</v>
      </c>
      <c r="J27" t="s">
        <v>314</v>
      </c>
      <c r="K27" t="s">
        <v>1286</v>
      </c>
      <c r="L27" t="s">
        <v>1630</v>
      </c>
    </row>
    <row r="28" spans="4:12" ht="16" customHeight="1" x14ac:dyDescent="0.35">
      <c r="D28">
        <v>1204</v>
      </c>
      <c r="E28" t="s">
        <v>1371</v>
      </c>
      <c r="F28" t="s">
        <v>941</v>
      </c>
      <c r="G28" t="s">
        <v>510</v>
      </c>
      <c r="H28" t="s">
        <v>511</v>
      </c>
      <c r="I28" t="s">
        <v>187</v>
      </c>
      <c r="J28" t="s">
        <v>250</v>
      </c>
      <c r="K28" t="s">
        <v>1072</v>
      </c>
      <c r="L28" t="s">
        <v>1631</v>
      </c>
    </row>
    <row r="29" spans="4:12" ht="16" customHeight="1" x14ac:dyDescent="0.35">
      <c r="D29">
        <v>1205</v>
      </c>
      <c r="E29" t="s">
        <v>1375</v>
      </c>
      <c r="F29" t="s">
        <v>941</v>
      </c>
      <c r="G29" t="s">
        <v>512</v>
      </c>
      <c r="H29" t="s">
        <v>513</v>
      </c>
      <c r="I29" t="s">
        <v>187</v>
      </c>
      <c r="J29" t="s">
        <v>246</v>
      </c>
      <c r="K29" t="s">
        <v>1217</v>
      </c>
      <c r="L29" t="s">
        <v>1632</v>
      </c>
    </row>
    <row r="30" spans="4:12" ht="16" customHeight="1" x14ac:dyDescent="0.35">
      <c r="D30">
        <v>1208</v>
      </c>
      <c r="E30" t="s">
        <v>1375</v>
      </c>
      <c r="F30" t="s">
        <v>941</v>
      </c>
      <c r="G30" t="s">
        <v>514</v>
      </c>
      <c r="H30" t="s">
        <v>515</v>
      </c>
      <c r="I30" t="s">
        <v>187</v>
      </c>
      <c r="J30" t="s">
        <v>349</v>
      </c>
      <c r="K30" t="s">
        <v>1311</v>
      </c>
      <c r="L30" t="s">
        <v>1633</v>
      </c>
    </row>
    <row r="31" spans="4:12" ht="16" customHeight="1" x14ac:dyDescent="0.35">
      <c r="D31">
        <v>1214</v>
      </c>
      <c r="E31" t="s">
        <v>1375</v>
      </c>
      <c r="F31" t="s">
        <v>516</v>
      </c>
      <c r="G31" t="s">
        <v>517</v>
      </c>
      <c r="H31" t="s">
        <v>518</v>
      </c>
      <c r="I31" t="s">
        <v>187</v>
      </c>
      <c r="J31" t="s">
        <v>427</v>
      </c>
      <c r="K31" t="s">
        <v>1194</v>
      </c>
      <c r="L31" t="s">
        <v>1634</v>
      </c>
    </row>
    <row r="32" spans="4:12" ht="16" customHeight="1" x14ac:dyDescent="0.35">
      <c r="D32">
        <v>1230</v>
      </c>
      <c r="E32" t="s">
        <v>1370</v>
      </c>
      <c r="F32" t="s">
        <v>519</v>
      </c>
      <c r="G32" t="s">
        <v>520</v>
      </c>
      <c r="H32" t="s">
        <v>521</v>
      </c>
      <c r="I32" t="s">
        <v>187</v>
      </c>
      <c r="J32" t="s">
        <v>200</v>
      </c>
      <c r="K32" t="s">
        <v>1216</v>
      </c>
      <c r="L32" t="s">
        <v>1635</v>
      </c>
    </row>
    <row r="33" spans="4:12" ht="16" customHeight="1" x14ac:dyDescent="0.35">
      <c r="D33">
        <v>1243</v>
      </c>
      <c r="E33" t="s">
        <v>1372</v>
      </c>
      <c r="F33" t="s">
        <v>942</v>
      </c>
      <c r="G33" t="s">
        <v>522</v>
      </c>
      <c r="H33" t="s">
        <v>584</v>
      </c>
      <c r="I33" t="s">
        <v>187</v>
      </c>
      <c r="J33" t="s">
        <v>245</v>
      </c>
      <c r="K33" t="s">
        <v>1178</v>
      </c>
      <c r="L33" t="s">
        <v>1636</v>
      </c>
    </row>
    <row r="34" spans="4:12" ht="16" customHeight="1" x14ac:dyDescent="0.35">
      <c r="D34">
        <v>1244</v>
      </c>
      <c r="E34" t="s">
        <v>1374</v>
      </c>
      <c r="F34" t="s">
        <v>943</v>
      </c>
      <c r="G34" t="s">
        <v>523</v>
      </c>
      <c r="H34" t="s">
        <v>524</v>
      </c>
      <c r="I34" t="s">
        <v>187</v>
      </c>
      <c r="J34" t="s">
        <v>189</v>
      </c>
      <c r="K34" t="s">
        <v>1176</v>
      </c>
      <c r="L34" t="s">
        <v>1637</v>
      </c>
    </row>
    <row r="35" spans="4:12" ht="16" customHeight="1" x14ac:dyDescent="0.35">
      <c r="D35">
        <v>1258</v>
      </c>
      <c r="E35" t="s">
        <v>1371</v>
      </c>
      <c r="F35" t="s">
        <v>944</v>
      </c>
      <c r="G35" t="s">
        <v>525</v>
      </c>
      <c r="H35" t="s">
        <v>526</v>
      </c>
      <c r="I35" t="s">
        <v>187</v>
      </c>
      <c r="J35" t="s">
        <v>429</v>
      </c>
      <c r="K35" t="s">
        <v>1256</v>
      </c>
      <c r="L35" t="s">
        <v>1638</v>
      </c>
    </row>
    <row r="36" spans="4:12" ht="16" customHeight="1" x14ac:dyDescent="0.35">
      <c r="D36">
        <v>1297</v>
      </c>
      <c r="E36" t="s">
        <v>1372</v>
      </c>
      <c r="F36" t="s">
        <v>935</v>
      </c>
      <c r="G36" t="s">
        <v>527</v>
      </c>
      <c r="H36" t="s">
        <v>528</v>
      </c>
      <c r="I36" t="s">
        <v>187</v>
      </c>
      <c r="J36" t="s">
        <v>261</v>
      </c>
      <c r="K36" t="s">
        <v>1125</v>
      </c>
      <c r="L36" t="s">
        <v>1639</v>
      </c>
    </row>
    <row r="37" spans="4:12" ht="16" customHeight="1" x14ac:dyDescent="0.35">
      <c r="D37">
        <v>1308</v>
      </c>
      <c r="E37" t="s">
        <v>1370</v>
      </c>
      <c r="F37" t="s">
        <v>530</v>
      </c>
      <c r="G37" t="s">
        <v>531</v>
      </c>
      <c r="H37" t="s">
        <v>532</v>
      </c>
      <c r="I37" t="s">
        <v>187</v>
      </c>
      <c r="J37" t="s">
        <v>430</v>
      </c>
      <c r="K37" t="s">
        <v>1291</v>
      </c>
      <c r="L37" t="s">
        <v>1640</v>
      </c>
    </row>
    <row r="38" spans="4:12" ht="16" customHeight="1" x14ac:dyDescent="0.35">
      <c r="D38">
        <v>1311</v>
      </c>
      <c r="E38" t="s">
        <v>1375</v>
      </c>
      <c r="F38" t="s">
        <v>945</v>
      </c>
      <c r="G38" t="s">
        <v>533</v>
      </c>
      <c r="H38" t="s">
        <v>534</v>
      </c>
      <c r="I38" t="s">
        <v>187</v>
      </c>
      <c r="J38" t="s">
        <v>236</v>
      </c>
      <c r="K38" t="s">
        <v>1304</v>
      </c>
      <c r="L38" t="s">
        <v>1641</v>
      </c>
    </row>
    <row r="39" spans="4:12" ht="16" customHeight="1" x14ac:dyDescent="0.35">
      <c r="D39">
        <v>1315</v>
      </c>
      <c r="E39" t="s">
        <v>1370</v>
      </c>
      <c r="F39" t="s">
        <v>935</v>
      </c>
      <c r="G39" t="s">
        <v>535</v>
      </c>
      <c r="H39" t="s">
        <v>521</v>
      </c>
      <c r="I39" t="s">
        <v>187</v>
      </c>
      <c r="J39" t="s">
        <v>319</v>
      </c>
      <c r="K39" t="s">
        <v>1126</v>
      </c>
      <c r="L39" t="s">
        <v>1642</v>
      </c>
    </row>
    <row r="40" spans="4:12" ht="16" customHeight="1" x14ac:dyDescent="0.35">
      <c r="D40">
        <v>1358</v>
      </c>
      <c r="E40" t="s">
        <v>1371</v>
      </c>
      <c r="F40" t="s">
        <v>946</v>
      </c>
      <c r="G40" t="s">
        <v>536</v>
      </c>
      <c r="H40" t="s">
        <v>537</v>
      </c>
      <c r="I40" t="s">
        <v>187</v>
      </c>
      <c r="J40" t="s">
        <v>251</v>
      </c>
      <c r="K40" t="s">
        <v>1097</v>
      </c>
      <c r="L40" t="s">
        <v>1643</v>
      </c>
    </row>
    <row r="41" spans="4:12" ht="16" customHeight="1" x14ac:dyDescent="0.35">
      <c r="D41">
        <v>1361</v>
      </c>
      <c r="E41" t="s">
        <v>1372</v>
      </c>
      <c r="F41" t="s">
        <v>946</v>
      </c>
      <c r="G41" t="s">
        <v>538</v>
      </c>
      <c r="H41" t="s">
        <v>483</v>
      </c>
      <c r="I41" t="s">
        <v>187</v>
      </c>
      <c r="J41" t="s">
        <v>262</v>
      </c>
      <c r="K41" t="s">
        <v>1098</v>
      </c>
      <c r="L41" t="s">
        <v>1644</v>
      </c>
    </row>
    <row r="42" spans="4:12" ht="16" customHeight="1" x14ac:dyDescent="0.35">
      <c r="D42">
        <v>1363</v>
      </c>
      <c r="E42" t="s">
        <v>1371</v>
      </c>
      <c r="F42" t="s">
        <v>946</v>
      </c>
      <c r="G42" t="s">
        <v>539</v>
      </c>
      <c r="H42" t="s">
        <v>540</v>
      </c>
      <c r="I42" t="s">
        <v>187</v>
      </c>
      <c r="J42" t="s">
        <v>239</v>
      </c>
      <c r="K42" t="s">
        <v>1099</v>
      </c>
      <c r="L42" t="s">
        <v>1645</v>
      </c>
    </row>
    <row r="43" spans="4:12" ht="16" customHeight="1" x14ac:dyDescent="0.35">
      <c r="D43">
        <v>1370</v>
      </c>
      <c r="E43" t="s">
        <v>1375</v>
      </c>
      <c r="F43" t="s">
        <v>947</v>
      </c>
      <c r="G43" t="s">
        <v>541</v>
      </c>
      <c r="H43" t="s">
        <v>513</v>
      </c>
      <c r="I43" t="s">
        <v>187</v>
      </c>
      <c r="J43" t="s">
        <v>419</v>
      </c>
      <c r="K43" t="s">
        <v>1272</v>
      </c>
      <c r="L43" t="s">
        <v>1646</v>
      </c>
    </row>
    <row r="44" spans="4:12" ht="16" customHeight="1" x14ac:dyDescent="0.35">
      <c r="D44">
        <v>1371</v>
      </c>
      <c r="E44" t="s">
        <v>1371</v>
      </c>
      <c r="F44" t="s">
        <v>1539</v>
      </c>
      <c r="G44" t="s">
        <v>1540</v>
      </c>
      <c r="H44" t="s">
        <v>1541</v>
      </c>
      <c r="I44" t="s">
        <v>187</v>
      </c>
      <c r="J44" t="s">
        <v>1542</v>
      </c>
      <c r="K44" t="s">
        <v>1543</v>
      </c>
      <c r="L44" t="s">
        <v>1647</v>
      </c>
    </row>
    <row r="45" spans="4:12" ht="16" customHeight="1" x14ac:dyDescent="0.35">
      <c r="D45">
        <v>1375</v>
      </c>
      <c r="E45" t="s">
        <v>1370</v>
      </c>
      <c r="F45" t="s">
        <v>948</v>
      </c>
      <c r="G45" t="s">
        <v>542</v>
      </c>
      <c r="H45" t="s">
        <v>543</v>
      </c>
      <c r="I45" t="s">
        <v>187</v>
      </c>
      <c r="J45" t="s">
        <v>286</v>
      </c>
      <c r="K45" t="s">
        <v>1273</v>
      </c>
      <c r="L45" t="s">
        <v>1648</v>
      </c>
    </row>
    <row r="46" spans="4:12" ht="16" customHeight="1" x14ac:dyDescent="0.35">
      <c r="D46">
        <v>1377</v>
      </c>
      <c r="E46" t="s">
        <v>1375</v>
      </c>
      <c r="F46" t="s">
        <v>949</v>
      </c>
      <c r="G46" t="s">
        <v>546</v>
      </c>
      <c r="H46" t="s">
        <v>492</v>
      </c>
      <c r="I46" t="s">
        <v>187</v>
      </c>
      <c r="J46" t="s">
        <v>281</v>
      </c>
      <c r="K46" t="s">
        <v>1221</v>
      </c>
      <c r="L46" t="s">
        <v>1649</v>
      </c>
    </row>
    <row r="47" spans="4:12" ht="16" customHeight="1" x14ac:dyDescent="0.35">
      <c r="D47">
        <v>1406</v>
      </c>
      <c r="E47" t="s">
        <v>1375</v>
      </c>
      <c r="F47" t="s">
        <v>951</v>
      </c>
      <c r="G47" t="s">
        <v>551</v>
      </c>
      <c r="H47" t="s">
        <v>552</v>
      </c>
      <c r="I47" t="s">
        <v>187</v>
      </c>
      <c r="J47" t="s">
        <v>303</v>
      </c>
      <c r="K47" t="s">
        <v>1164</v>
      </c>
      <c r="L47" t="s">
        <v>1652</v>
      </c>
    </row>
    <row r="48" spans="4:12" ht="16" customHeight="1" x14ac:dyDescent="0.35">
      <c r="D48">
        <v>1448</v>
      </c>
      <c r="E48" t="s">
        <v>1371</v>
      </c>
      <c r="F48" t="s">
        <v>553</v>
      </c>
      <c r="G48" t="s">
        <v>554</v>
      </c>
      <c r="H48" t="s">
        <v>555</v>
      </c>
      <c r="I48" t="s">
        <v>187</v>
      </c>
      <c r="J48" t="s">
        <v>404</v>
      </c>
      <c r="K48" t="s">
        <v>1326</v>
      </c>
      <c r="L48" t="s">
        <v>1653</v>
      </c>
    </row>
    <row r="49" spans="4:12" ht="16" customHeight="1" x14ac:dyDescent="0.35">
      <c r="D49">
        <v>1454</v>
      </c>
      <c r="E49" t="s">
        <v>1374</v>
      </c>
      <c r="F49" t="s">
        <v>556</v>
      </c>
      <c r="G49" t="s">
        <v>557</v>
      </c>
      <c r="H49" t="s">
        <v>490</v>
      </c>
      <c r="I49" t="s">
        <v>187</v>
      </c>
      <c r="J49" t="s">
        <v>388</v>
      </c>
      <c r="K49" t="s">
        <v>1329</v>
      </c>
      <c r="L49" t="s">
        <v>1654</v>
      </c>
    </row>
    <row r="50" spans="4:12" ht="16" customHeight="1" x14ac:dyDescent="0.35">
      <c r="D50">
        <v>1470</v>
      </c>
      <c r="E50" t="s">
        <v>1371</v>
      </c>
      <c r="F50" t="s">
        <v>952</v>
      </c>
      <c r="G50" t="s">
        <v>559</v>
      </c>
      <c r="H50" t="s">
        <v>560</v>
      </c>
      <c r="I50" t="s">
        <v>187</v>
      </c>
      <c r="J50" t="s">
        <v>871</v>
      </c>
      <c r="K50" t="s">
        <v>1296</v>
      </c>
      <c r="L50" t="s">
        <v>1655</v>
      </c>
    </row>
    <row r="51" spans="4:12" ht="16" customHeight="1" x14ac:dyDescent="0.35">
      <c r="D51">
        <v>1473</v>
      </c>
      <c r="E51" t="s">
        <v>1372</v>
      </c>
      <c r="F51" t="s">
        <v>953</v>
      </c>
      <c r="G51" t="s">
        <v>561</v>
      </c>
      <c r="H51" t="s">
        <v>477</v>
      </c>
      <c r="I51" t="s">
        <v>187</v>
      </c>
      <c r="J51" t="s">
        <v>198</v>
      </c>
      <c r="K51" t="s">
        <v>1343</v>
      </c>
      <c r="L51" t="s">
        <v>1656</v>
      </c>
    </row>
    <row r="52" spans="4:12" ht="16" customHeight="1" x14ac:dyDescent="0.35">
      <c r="D52">
        <v>1497</v>
      </c>
      <c r="E52" t="s">
        <v>1371</v>
      </c>
      <c r="F52" t="s">
        <v>932</v>
      </c>
      <c r="G52" t="s">
        <v>563</v>
      </c>
      <c r="H52" t="s">
        <v>564</v>
      </c>
      <c r="I52" t="s">
        <v>187</v>
      </c>
      <c r="J52" t="s">
        <v>327</v>
      </c>
      <c r="K52" t="s">
        <v>1094</v>
      </c>
      <c r="L52" t="s">
        <v>1657</v>
      </c>
    </row>
    <row r="53" spans="4:12" ht="16" customHeight="1" x14ac:dyDescent="0.35">
      <c r="D53">
        <v>1508</v>
      </c>
      <c r="E53" t="s">
        <v>1371</v>
      </c>
      <c r="F53" t="s">
        <v>954</v>
      </c>
      <c r="G53" t="s">
        <v>570</v>
      </c>
      <c r="H53" t="s">
        <v>571</v>
      </c>
      <c r="I53" t="s">
        <v>187</v>
      </c>
      <c r="J53" t="s">
        <v>315</v>
      </c>
      <c r="K53" t="s">
        <v>1240</v>
      </c>
      <c r="L53" t="s">
        <v>1658</v>
      </c>
    </row>
    <row r="54" spans="4:12" ht="16" customHeight="1" x14ac:dyDescent="0.35">
      <c r="D54">
        <v>1509</v>
      </c>
      <c r="E54" t="s">
        <v>1371</v>
      </c>
      <c r="F54" t="s">
        <v>954</v>
      </c>
      <c r="G54" t="s">
        <v>572</v>
      </c>
      <c r="H54" t="s">
        <v>540</v>
      </c>
      <c r="I54" t="s">
        <v>187</v>
      </c>
      <c r="J54" t="s">
        <v>220</v>
      </c>
      <c r="K54" t="s">
        <v>1241</v>
      </c>
      <c r="L54" t="s">
        <v>1659</v>
      </c>
    </row>
    <row r="55" spans="4:12" ht="16" customHeight="1" x14ac:dyDescent="0.35">
      <c r="D55">
        <v>1510</v>
      </c>
      <c r="E55" t="s">
        <v>1371</v>
      </c>
      <c r="F55" t="s">
        <v>954</v>
      </c>
      <c r="G55" t="s">
        <v>573</v>
      </c>
      <c r="H55" t="s">
        <v>571</v>
      </c>
      <c r="I55" t="s">
        <v>187</v>
      </c>
      <c r="J55" t="s">
        <v>428</v>
      </c>
      <c r="K55" t="s">
        <v>1242</v>
      </c>
      <c r="L55" t="s">
        <v>1660</v>
      </c>
    </row>
    <row r="56" spans="4:12" ht="16" customHeight="1" x14ac:dyDescent="0.35">
      <c r="D56">
        <v>1511</v>
      </c>
      <c r="E56" t="s">
        <v>1370</v>
      </c>
      <c r="F56" t="s">
        <v>954</v>
      </c>
      <c r="G56" t="s">
        <v>574</v>
      </c>
      <c r="H56" t="s">
        <v>575</v>
      </c>
      <c r="I56" t="s">
        <v>187</v>
      </c>
      <c r="J56" t="s">
        <v>240</v>
      </c>
      <c r="K56" t="s">
        <v>1243</v>
      </c>
      <c r="L56" t="s">
        <v>1661</v>
      </c>
    </row>
    <row r="57" spans="4:12" ht="16" customHeight="1" x14ac:dyDescent="0.35">
      <c r="D57">
        <v>1512</v>
      </c>
      <c r="E57" t="s">
        <v>1371</v>
      </c>
      <c r="F57" t="s">
        <v>954</v>
      </c>
      <c r="G57" t="s">
        <v>576</v>
      </c>
      <c r="H57" t="s">
        <v>577</v>
      </c>
      <c r="I57" t="s">
        <v>187</v>
      </c>
      <c r="J57" t="s">
        <v>362</v>
      </c>
      <c r="K57" t="s">
        <v>1244</v>
      </c>
      <c r="L57" t="s">
        <v>1662</v>
      </c>
    </row>
    <row r="58" spans="4:12" ht="16" customHeight="1" x14ac:dyDescent="0.35">
      <c r="D58">
        <v>1519</v>
      </c>
      <c r="E58" t="s">
        <v>1375</v>
      </c>
      <c r="F58" t="s">
        <v>935</v>
      </c>
      <c r="G58" t="s">
        <v>580</v>
      </c>
      <c r="H58" t="s">
        <v>581</v>
      </c>
      <c r="I58" t="s">
        <v>187</v>
      </c>
      <c r="J58" t="s">
        <v>397</v>
      </c>
      <c r="K58" t="s">
        <v>1127</v>
      </c>
      <c r="L58" t="s">
        <v>1663</v>
      </c>
    </row>
    <row r="59" spans="4:12" ht="16" customHeight="1" x14ac:dyDescent="0.35">
      <c r="D59">
        <v>1520</v>
      </c>
      <c r="E59" t="s">
        <v>1375</v>
      </c>
      <c r="F59" t="s">
        <v>956</v>
      </c>
      <c r="G59" t="s">
        <v>1511</v>
      </c>
      <c r="H59" t="s">
        <v>582</v>
      </c>
      <c r="I59" t="s">
        <v>187</v>
      </c>
      <c r="J59" t="s">
        <v>405</v>
      </c>
      <c r="K59" t="s">
        <v>1307</v>
      </c>
      <c r="L59" t="s">
        <v>1664</v>
      </c>
    </row>
    <row r="60" spans="4:12" ht="16" customHeight="1" x14ac:dyDescent="0.35">
      <c r="D60">
        <v>1531</v>
      </c>
      <c r="E60" t="s">
        <v>1375</v>
      </c>
      <c r="F60" t="s">
        <v>593</v>
      </c>
      <c r="G60" t="s">
        <v>594</v>
      </c>
      <c r="H60" t="s">
        <v>595</v>
      </c>
      <c r="I60" t="s">
        <v>187</v>
      </c>
      <c r="J60" t="s">
        <v>361</v>
      </c>
      <c r="K60" t="s">
        <v>1234</v>
      </c>
      <c r="L60" t="s">
        <v>1665</v>
      </c>
    </row>
    <row r="61" spans="4:12" ht="16" customHeight="1" x14ac:dyDescent="0.35">
      <c r="D61">
        <v>1536</v>
      </c>
      <c r="E61" t="s">
        <v>1371</v>
      </c>
      <c r="F61" t="s">
        <v>935</v>
      </c>
      <c r="G61" t="s">
        <v>596</v>
      </c>
      <c r="H61" t="s">
        <v>540</v>
      </c>
      <c r="I61" t="s">
        <v>187</v>
      </c>
      <c r="J61" t="s">
        <v>340</v>
      </c>
      <c r="K61" t="s">
        <v>1128</v>
      </c>
      <c r="L61" t="s">
        <v>1666</v>
      </c>
    </row>
    <row r="62" spans="4:12" ht="16" customHeight="1" x14ac:dyDescent="0.35">
      <c r="D62">
        <v>1537</v>
      </c>
      <c r="E62" t="s">
        <v>1372</v>
      </c>
      <c r="F62" t="s">
        <v>935</v>
      </c>
      <c r="G62" t="s">
        <v>597</v>
      </c>
      <c r="H62" t="s">
        <v>598</v>
      </c>
      <c r="I62" t="s">
        <v>187</v>
      </c>
      <c r="J62" t="s">
        <v>264</v>
      </c>
      <c r="K62" t="s">
        <v>1129</v>
      </c>
      <c r="L62" t="s">
        <v>1667</v>
      </c>
    </row>
    <row r="63" spans="4:12" ht="16" customHeight="1" x14ac:dyDescent="0.35">
      <c r="D63">
        <v>1538</v>
      </c>
      <c r="E63" t="s">
        <v>1375</v>
      </c>
      <c r="F63" t="s">
        <v>957</v>
      </c>
      <c r="G63" t="s">
        <v>599</v>
      </c>
      <c r="H63" t="s">
        <v>513</v>
      </c>
      <c r="I63" t="s">
        <v>187</v>
      </c>
      <c r="J63" t="s">
        <v>369</v>
      </c>
      <c r="K63" t="s">
        <v>1218</v>
      </c>
      <c r="L63" t="s">
        <v>1668</v>
      </c>
    </row>
    <row r="64" spans="4:12" ht="16" customHeight="1" x14ac:dyDescent="0.35">
      <c r="D64">
        <v>1539</v>
      </c>
      <c r="E64" t="s">
        <v>1370</v>
      </c>
      <c r="F64" t="s">
        <v>958</v>
      </c>
      <c r="G64" t="s">
        <v>600</v>
      </c>
      <c r="H64"/>
      <c r="I64" t="s">
        <v>187</v>
      </c>
      <c r="J64" t="s">
        <v>218</v>
      </c>
      <c r="K64" t="s">
        <v>1229</v>
      </c>
      <c r="L64" t="s">
        <v>1669</v>
      </c>
    </row>
    <row r="65" spans="4:12" ht="16" customHeight="1" x14ac:dyDescent="0.35">
      <c r="D65">
        <v>1540</v>
      </c>
      <c r="E65" t="s">
        <v>1375</v>
      </c>
      <c r="F65" t="s">
        <v>941</v>
      </c>
      <c r="G65" t="s">
        <v>601</v>
      </c>
      <c r="H65" t="s">
        <v>602</v>
      </c>
      <c r="I65" t="s">
        <v>187</v>
      </c>
      <c r="J65" t="s">
        <v>210</v>
      </c>
      <c r="K65" t="s">
        <v>1219</v>
      </c>
      <c r="L65" t="s">
        <v>1670</v>
      </c>
    </row>
    <row r="66" spans="4:12" ht="16" customHeight="1" x14ac:dyDescent="0.35">
      <c r="D66">
        <v>1541</v>
      </c>
      <c r="E66" t="s">
        <v>1375</v>
      </c>
      <c r="F66" t="s">
        <v>941</v>
      </c>
      <c r="G66" t="s">
        <v>603</v>
      </c>
      <c r="H66" t="s">
        <v>604</v>
      </c>
      <c r="I66" t="s">
        <v>187</v>
      </c>
      <c r="J66" t="s">
        <v>372</v>
      </c>
      <c r="K66" t="s">
        <v>1220</v>
      </c>
      <c r="L66" t="s">
        <v>1671</v>
      </c>
    </row>
    <row r="67" spans="4:12" ht="16" customHeight="1" x14ac:dyDescent="0.35">
      <c r="D67">
        <v>1542</v>
      </c>
      <c r="E67" t="s">
        <v>1375</v>
      </c>
      <c r="F67" t="s">
        <v>954</v>
      </c>
      <c r="G67" t="s">
        <v>605</v>
      </c>
      <c r="H67" t="s">
        <v>606</v>
      </c>
      <c r="I67" t="s">
        <v>187</v>
      </c>
      <c r="J67" t="s">
        <v>341</v>
      </c>
      <c r="K67" t="s">
        <v>1245</v>
      </c>
      <c r="L67" t="s">
        <v>1672</v>
      </c>
    </row>
    <row r="68" spans="4:12" ht="16" customHeight="1" x14ac:dyDescent="0.35">
      <c r="D68">
        <v>1545</v>
      </c>
      <c r="E68" t="s">
        <v>1375</v>
      </c>
      <c r="F68" t="s">
        <v>949</v>
      </c>
      <c r="G68" t="s">
        <v>607</v>
      </c>
      <c r="H68" t="s">
        <v>515</v>
      </c>
      <c r="I68" t="s">
        <v>187</v>
      </c>
      <c r="J68" t="s">
        <v>396</v>
      </c>
      <c r="K68" t="s">
        <v>1222</v>
      </c>
      <c r="L68" t="s">
        <v>1673</v>
      </c>
    </row>
    <row r="69" spans="4:12" ht="16" customHeight="1" x14ac:dyDescent="0.35">
      <c r="D69">
        <v>1549</v>
      </c>
      <c r="E69" t="s">
        <v>1372</v>
      </c>
      <c r="F69" t="s">
        <v>959</v>
      </c>
      <c r="G69" t="s">
        <v>608</v>
      </c>
      <c r="H69" t="s">
        <v>481</v>
      </c>
      <c r="I69" t="s">
        <v>187</v>
      </c>
      <c r="J69" t="s">
        <v>873</v>
      </c>
      <c r="K69" t="s">
        <v>1295</v>
      </c>
      <c r="L69" t="s">
        <v>1674</v>
      </c>
    </row>
    <row r="70" spans="4:12" ht="16" customHeight="1" x14ac:dyDescent="0.35">
      <c r="D70">
        <v>1550</v>
      </c>
      <c r="E70" t="s">
        <v>1374</v>
      </c>
      <c r="F70" t="s">
        <v>1512</v>
      </c>
      <c r="G70" t="s">
        <v>609</v>
      </c>
      <c r="H70" t="s">
        <v>610</v>
      </c>
      <c r="I70" t="s">
        <v>187</v>
      </c>
      <c r="J70" t="s">
        <v>202</v>
      </c>
      <c r="K70" t="s">
        <v>1308</v>
      </c>
      <c r="L70" t="s">
        <v>1675</v>
      </c>
    </row>
    <row r="71" spans="4:12" ht="16" customHeight="1" x14ac:dyDescent="0.35">
      <c r="D71">
        <v>1553</v>
      </c>
      <c r="E71" t="s">
        <v>1375</v>
      </c>
      <c r="F71" t="s">
        <v>954</v>
      </c>
      <c r="G71" t="s">
        <v>611</v>
      </c>
      <c r="H71" t="s">
        <v>612</v>
      </c>
      <c r="I71" t="s">
        <v>187</v>
      </c>
      <c r="J71" t="s">
        <v>350</v>
      </c>
      <c r="K71" t="s">
        <v>1246</v>
      </c>
      <c r="L71" t="s">
        <v>1676</v>
      </c>
    </row>
    <row r="72" spans="4:12" ht="16" customHeight="1" x14ac:dyDescent="0.35">
      <c r="D72">
        <v>1554</v>
      </c>
      <c r="E72" t="s">
        <v>1374</v>
      </c>
      <c r="F72" t="s">
        <v>954</v>
      </c>
      <c r="G72" t="s">
        <v>613</v>
      </c>
      <c r="H72" t="s">
        <v>490</v>
      </c>
      <c r="I72" t="s">
        <v>187</v>
      </c>
      <c r="J72" t="s">
        <v>335</v>
      </c>
      <c r="K72" t="s">
        <v>1247</v>
      </c>
      <c r="L72" t="s">
        <v>1677</v>
      </c>
    </row>
    <row r="73" spans="4:12" ht="16" customHeight="1" x14ac:dyDescent="0.35">
      <c r="D73">
        <v>1559</v>
      </c>
      <c r="E73" t="s">
        <v>1370</v>
      </c>
      <c r="F73" t="s">
        <v>935</v>
      </c>
      <c r="G73" t="s">
        <v>614</v>
      </c>
      <c r="H73" t="s">
        <v>615</v>
      </c>
      <c r="I73" t="s">
        <v>187</v>
      </c>
      <c r="J73" t="s">
        <v>874</v>
      </c>
      <c r="K73" t="s">
        <v>1130</v>
      </c>
      <c r="L73" t="s">
        <v>1678</v>
      </c>
    </row>
    <row r="74" spans="4:12" ht="16" customHeight="1" x14ac:dyDescent="0.35">
      <c r="D74">
        <v>1560</v>
      </c>
      <c r="E74" t="s">
        <v>1370</v>
      </c>
      <c r="F74" t="s">
        <v>935</v>
      </c>
      <c r="G74" t="s">
        <v>616</v>
      </c>
      <c r="H74" t="s">
        <v>617</v>
      </c>
      <c r="I74" t="s">
        <v>187</v>
      </c>
      <c r="J74" t="s">
        <v>875</v>
      </c>
      <c r="K74" t="s">
        <v>1131</v>
      </c>
      <c r="L74" t="s">
        <v>1679</v>
      </c>
    </row>
    <row r="75" spans="4:12" ht="16" customHeight="1" x14ac:dyDescent="0.35">
      <c r="D75">
        <v>1564</v>
      </c>
      <c r="E75" t="s">
        <v>1375</v>
      </c>
      <c r="F75" t="s">
        <v>935</v>
      </c>
      <c r="G75" t="s">
        <v>619</v>
      </c>
      <c r="H75" t="s">
        <v>499</v>
      </c>
      <c r="I75" t="s">
        <v>187</v>
      </c>
      <c r="J75" t="s">
        <v>243</v>
      </c>
      <c r="K75" t="s">
        <v>1132</v>
      </c>
      <c r="L75" t="s">
        <v>1680</v>
      </c>
    </row>
    <row r="76" spans="4:12" ht="16" customHeight="1" x14ac:dyDescent="0.35">
      <c r="D76">
        <v>1565</v>
      </c>
      <c r="E76" t="s">
        <v>1375</v>
      </c>
      <c r="F76" t="s">
        <v>935</v>
      </c>
      <c r="G76" t="s">
        <v>620</v>
      </c>
      <c r="H76" t="s">
        <v>621</v>
      </c>
      <c r="I76" t="s">
        <v>187</v>
      </c>
      <c r="J76" t="s">
        <v>876</v>
      </c>
      <c r="K76" t="s">
        <v>1133</v>
      </c>
      <c r="L76" t="s">
        <v>1681</v>
      </c>
    </row>
    <row r="77" spans="4:12" ht="16" customHeight="1" x14ac:dyDescent="0.35">
      <c r="D77">
        <v>1575</v>
      </c>
      <c r="E77" t="s">
        <v>1370</v>
      </c>
      <c r="F77" t="s">
        <v>935</v>
      </c>
      <c r="G77" t="s">
        <v>626</v>
      </c>
      <c r="H77" t="s">
        <v>627</v>
      </c>
      <c r="I77" t="s">
        <v>187</v>
      </c>
      <c r="J77" t="s">
        <v>217</v>
      </c>
      <c r="K77" t="s">
        <v>1134</v>
      </c>
      <c r="L77" t="s">
        <v>1682</v>
      </c>
    </row>
    <row r="78" spans="4:12" ht="16" customHeight="1" x14ac:dyDescent="0.35">
      <c r="D78">
        <v>1576</v>
      </c>
      <c r="E78" t="s">
        <v>1375</v>
      </c>
      <c r="F78" t="s">
        <v>935</v>
      </c>
      <c r="G78" t="s">
        <v>628</v>
      </c>
      <c r="H78" t="s">
        <v>629</v>
      </c>
      <c r="I78" t="s">
        <v>187</v>
      </c>
      <c r="J78" t="s">
        <v>275</v>
      </c>
      <c r="K78" t="s">
        <v>1135</v>
      </c>
      <c r="L78" t="s">
        <v>1683</v>
      </c>
    </row>
    <row r="79" spans="4:12" ht="16" customHeight="1" x14ac:dyDescent="0.35">
      <c r="D79">
        <v>1577</v>
      </c>
      <c r="E79" t="s">
        <v>1374</v>
      </c>
      <c r="F79" t="s">
        <v>935</v>
      </c>
      <c r="G79" t="s">
        <v>630</v>
      </c>
      <c r="H79" t="s">
        <v>569</v>
      </c>
      <c r="I79" t="s">
        <v>187</v>
      </c>
      <c r="J79" t="s">
        <v>296</v>
      </c>
      <c r="K79" t="s">
        <v>1136</v>
      </c>
      <c r="L79" t="s">
        <v>1684</v>
      </c>
    </row>
    <row r="80" spans="4:12" ht="16" customHeight="1" x14ac:dyDescent="0.35">
      <c r="D80">
        <v>1578</v>
      </c>
      <c r="E80" t="s">
        <v>1373</v>
      </c>
      <c r="F80" t="s">
        <v>935</v>
      </c>
      <c r="G80" t="s">
        <v>631</v>
      </c>
      <c r="H80" t="s">
        <v>632</v>
      </c>
      <c r="I80" t="s">
        <v>258</v>
      </c>
      <c r="J80" t="s">
        <v>273</v>
      </c>
      <c r="K80" t="s">
        <v>1137</v>
      </c>
      <c r="L80" t="s">
        <v>1685</v>
      </c>
    </row>
    <row r="81" spans="4:12" ht="16" customHeight="1" x14ac:dyDescent="0.35">
      <c r="D81">
        <v>1579</v>
      </c>
      <c r="E81" t="s">
        <v>1375</v>
      </c>
      <c r="F81" t="s">
        <v>935</v>
      </c>
      <c r="G81" t="s">
        <v>633</v>
      </c>
      <c r="H81" t="s">
        <v>634</v>
      </c>
      <c r="I81" t="s">
        <v>187</v>
      </c>
      <c r="J81" t="s">
        <v>411</v>
      </c>
      <c r="K81" t="s">
        <v>1138</v>
      </c>
      <c r="L81" t="s">
        <v>1686</v>
      </c>
    </row>
    <row r="82" spans="4:12" ht="16" customHeight="1" x14ac:dyDescent="0.35">
      <c r="D82">
        <v>1582</v>
      </c>
      <c r="E82" t="s">
        <v>1371</v>
      </c>
      <c r="F82" t="s">
        <v>933</v>
      </c>
      <c r="G82" t="s">
        <v>635</v>
      </c>
      <c r="H82" t="s">
        <v>636</v>
      </c>
      <c r="I82" t="s">
        <v>187</v>
      </c>
      <c r="J82" t="s">
        <v>877</v>
      </c>
      <c r="K82" t="s">
        <v>1139</v>
      </c>
      <c r="L82" t="s">
        <v>1687</v>
      </c>
    </row>
    <row r="83" spans="4:12" ht="16" customHeight="1" x14ac:dyDescent="0.35">
      <c r="D83">
        <v>1583</v>
      </c>
      <c r="E83" t="s">
        <v>1370</v>
      </c>
      <c r="F83" t="s">
        <v>960</v>
      </c>
      <c r="G83" t="s">
        <v>637</v>
      </c>
      <c r="H83" t="s">
        <v>462</v>
      </c>
      <c r="I83" t="s">
        <v>187</v>
      </c>
      <c r="J83" t="s">
        <v>415</v>
      </c>
      <c r="K83" t="s">
        <v>1200</v>
      </c>
      <c r="L83" t="s">
        <v>1688</v>
      </c>
    </row>
    <row r="84" spans="4:12" ht="16" customHeight="1" x14ac:dyDescent="0.35">
      <c r="D84">
        <v>1584</v>
      </c>
      <c r="E84" t="s">
        <v>1375</v>
      </c>
      <c r="F84" t="s">
        <v>961</v>
      </c>
      <c r="G84" t="s">
        <v>638</v>
      </c>
      <c r="H84" t="s">
        <v>639</v>
      </c>
      <c r="I84" t="s">
        <v>187</v>
      </c>
      <c r="J84" t="s">
        <v>269</v>
      </c>
      <c r="K84" t="s">
        <v>1201</v>
      </c>
      <c r="L84" t="s">
        <v>1689</v>
      </c>
    </row>
    <row r="85" spans="4:12" ht="16" customHeight="1" x14ac:dyDescent="0.35">
      <c r="D85">
        <v>1585</v>
      </c>
      <c r="E85" t="s">
        <v>1370</v>
      </c>
      <c r="F85" t="s">
        <v>962</v>
      </c>
      <c r="G85" t="s">
        <v>640</v>
      </c>
      <c r="H85" t="s">
        <v>543</v>
      </c>
      <c r="I85" t="s">
        <v>187</v>
      </c>
      <c r="J85" t="s">
        <v>311</v>
      </c>
      <c r="K85" t="s">
        <v>1202</v>
      </c>
      <c r="L85" t="s">
        <v>1690</v>
      </c>
    </row>
    <row r="86" spans="4:12" ht="16" customHeight="1" x14ac:dyDescent="0.35">
      <c r="D86">
        <v>1587</v>
      </c>
      <c r="E86" t="s">
        <v>1371</v>
      </c>
      <c r="F86" t="s">
        <v>935</v>
      </c>
      <c r="G86" t="s">
        <v>641</v>
      </c>
      <c r="H86" t="s">
        <v>642</v>
      </c>
      <c r="I86" t="s">
        <v>187</v>
      </c>
      <c r="J86" t="s">
        <v>256</v>
      </c>
      <c r="K86" t="s">
        <v>1140</v>
      </c>
      <c r="L86" t="s">
        <v>1691</v>
      </c>
    </row>
    <row r="87" spans="4:12" ht="16" customHeight="1" x14ac:dyDescent="0.35">
      <c r="D87">
        <v>1588</v>
      </c>
      <c r="E87" t="s">
        <v>1371</v>
      </c>
      <c r="F87" t="s">
        <v>935</v>
      </c>
      <c r="G87" t="s">
        <v>643</v>
      </c>
      <c r="H87" t="s">
        <v>644</v>
      </c>
      <c r="I87" t="s">
        <v>187</v>
      </c>
      <c r="J87" t="s">
        <v>276</v>
      </c>
      <c r="K87" t="s">
        <v>1141</v>
      </c>
      <c r="L87" t="s">
        <v>1692</v>
      </c>
    </row>
    <row r="88" spans="4:12" ht="16" customHeight="1" x14ac:dyDescent="0.35">
      <c r="D88">
        <v>1589</v>
      </c>
      <c r="E88" t="s">
        <v>1371</v>
      </c>
      <c r="F88" t="s">
        <v>935</v>
      </c>
      <c r="G88" t="s">
        <v>645</v>
      </c>
      <c r="H88" t="s">
        <v>526</v>
      </c>
      <c r="I88" t="s">
        <v>187</v>
      </c>
      <c r="J88" t="s">
        <v>366</v>
      </c>
      <c r="K88" t="s">
        <v>1142</v>
      </c>
      <c r="L88" t="s">
        <v>1693</v>
      </c>
    </row>
    <row r="89" spans="4:12" ht="16" customHeight="1" x14ac:dyDescent="0.35">
      <c r="D89">
        <v>1590</v>
      </c>
      <c r="E89" t="s">
        <v>1372</v>
      </c>
      <c r="F89" t="s">
        <v>963</v>
      </c>
      <c r="G89" t="s">
        <v>1422</v>
      </c>
      <c r="H89" t="s">
        <v>477</v>
      </c>
      <c r="I89" t="s">
        <v>187</v>
      </c>
      <c r="J89" t="s">
        <v>347</v>
      </c>
      <c r="K89" t="s">
        <v>1339</v>
      </c>
      <c r="L89" t="s">
        <v>1694</v>
      </c>
    </row>
    <row r="90" spans="4:12" ht="16" customHeight="1" x14ac:dyDescent="0.35">
      <c r="D90">
        <v>1591</v>
      </c>
      <c r="E90" t="s">
        <v>1375</v>
      </c>
      <c r="F90" t="s">
        <v>963</v>
      </c>
      <c r="G90" t="s">
        <v>646</v>
      </c>
      <c r="H90" t="s">
        <v>647</v>
      </c>
      <c r="I90" t="s">
        <v>187</v>
      </c>
      <c r="J90" t="s">
        <v>380</v>
      </c>
      <c r="K90" t="s">
        <v>1340</v>
      </c>
      <c r="L90" t="s">
        <v>1695</v>
      </c>
    </row>
    <row r="91" spans="4:12" ht="16" customHeight="1" x14ac:dyDescent="0.35">
      <c r="D91">
        <v>1592</v>
      </c>
      <c r="E91" t="s">
        <v>1370</v>
      </c>
      <c r="F91" t="s">
        <v>963</v>
      </c>
      <c r="G91" t="s">
        <v>648</v>
      </c>
      <c r="H91" t="s">
        <v>475</v>
      </c>
      <c r="I91" t="s">
        <v>187</v>
      </c>
      <c r="J91" t="s">
        <v>408</v>
      </c>
      <c r="K91" t="s">
        <v>1341</v>
      </c>
      <c r="L91" t="s">
        <v>1696</v>
      </c>
    </row>
    <row r="92" spans="4:12" ht="16" customHeight="1" x14ac:dyDescent="0.35">
      <c r="D92">
        <v>1593</v>
      </c>
      <c r="E92" t="s">
        <v>1371</v>
      </c>
      <c r="F92" t="s">
        <v>963</v>
      </c>
      <c r="G92" t="s">
        <v>649</v>
      </c>
      <c r="H92" t="s">
        <v>591</v>
      </c>
      <c r="I92" t="s">
        <v>187</v>
      </c>
      <c r="J92" t="s">
        <v>398</v>
      </c>
      <c r="K92" t="s">
        <v>1342</v>
      </c>
      <c r="L92" t="s">
        <v>1697</v>
      </c>
    </row>
    <row r="93" spans="4:12" ht="16" customHeight="1" x14ac:dyDescent="0.35">
      <c r="D93">
        <v>1594</v>
      </c>
      <c r="E93" t="s">
        <v>1375</v>
      </c>
      <c r="F93" t="s">
        <v>964</v>
      </c>
      <c r="G93" t="s">
        <v>650</v>
      </c>
      <c r="H93" t="s">
        <v>651</v>
      </c>
      <c r="I93" t="s">
        <v>187</v>
      </c>
      <c r="J93" t="s">
        <v>216</v>
      </c>
      <c r="K93" t="s">
        <v>1208</v>
      </c>
      <c r="L93" t="s">
        <v>1698</v>
      </c>
    </row>
    <row r="94" spans="4:12" ht="16" customHeight="1" x14ac:dyDescent="0.35">
      <c r="D94">
        <v>1601</v>
      </c>
      <c r="E94" t="s">
        <v>1372</v>
      </c>
      <c r="F94" t="s">
        <v>965</v>
      </c>
      <c r="G94" t="s">
        <v>654</v>
      </c>
      <c r="H94" t="s">
        <v>483</v>
      </c>
      <c r="I94" t="s">
        <v>187</v>
      </c>
      <c r="J94" t="s">
        <v>355</v>
      </c>
      <c r="K94" t="s">
        <v>1300</v>
      </c>
      <c r="L94" t="s">
        <v>1700</v>
      </c>
    </row>
    <row r="95" spans="4:12" ht="16" customHeight="1" x14ac:dyDescent="0.35">
      <c r="D95">
        <v>1603</v>
      </c>
      <c r="E95" t="s">
        <v>1370</v>
      </c>
      <c r="F95" t="s">
        <v>966</v>
      </c>
      <c r="G95" t="s">
        <v>655</v>
      </c>
      <c r="H95" t="s">
        <v>656</v>
      </c>
      <c r="I95" t="s">
        <v>187</v>
      </c>
      <c r="J95" t="s">
        <v>878</v>
      </c>
      <c r="K95" t="s">
        <v>1255</v>
      </c>
      <c r="L95" t="s">
        <v>1701</v>
      </c>
    </row>
    <row r="96" spans="4:12" ht="16" customHeight="1" x14ac:dyDescent="0.35">
      <c r="D96">
        <v>1605</v>
      </c>
      <c r="E96" t="s">
        <v>1370</v>
      </c>
      <c r="F96" t="s">
        <v>967</v>
      </c>
      <c r="G96" t="s">
        <v>657</v>
      </c>
      <c r="H96" t="s">
        <v>658</v>
      </c>
      <c r="I96" t="s">
        <v>187</v>
      </c>
      <c r="J96" t="s">
        <v>395</v>
      </c>
      <c r="K96" t="s">
        <v>1232</v>
      </c>
      <c r="L96" t="s">
        <v>1702</v>
      </c>
    </row>
    <row r="97" spans="4:12" ht="16" customHeight="1" x14ac:dyDescent="0.35">
      <c r="D97">
        <v>1606</v>
      </c>
      <c r="E97" t="s">
        <v>1374</v>
      </c>
      <c r="F97" t="s">
        <v>968</v>
      </c>
      <c r="G97" t="s">
        <v>659</v>
      </c>
      <c r="H97" t="s">
        <v>660</v>
      </c>
      <c r="I97" t="s">
        <v>187</v>
      </c>
      <c r="J97" t="s">
        <v>308</v>
      </c>
      <c r="K97" t="s">
        <v>1198</v>
      </c>
      <c r="L97" t="s">
        <v>1703</v>
      </c>
    </row>
    <row r="98" spans="4:12" ht="16" customHeight="1" x14ac:dyDescent="0.35">
      <c r="D98">
        <v>1611</v>
      </c>
      <c r="E98" t="s">
        <v>1375</v>
      </c>
      <c r="F98" t="s">
        <v>969</v>
      </c>
      <c r="G98" t="s">
        <v>662</v>
      </c>
      <c r="H98" t="s">
        <v>606</v>
      </c>
      <c r="I98" t="s">
        <v>187</v>
      </c>
      <c r="J98" t="s">
        <v>358</v>
      </c>
      <c r="K98" t="s">
        <v>1087</v>
      </c>
      <c r="L98" t="s">
        <v>1704</v>
      </c>
    </row>
    <row r="99" spans="4:12" ht="16" customHeight="1" x14ac:dyDescent="0.35">
      <c r="D99">
        <v>1614</v>
      </c>
      <c r="E99" t="s">
        <v>1371</v>
      </c>
      <c r="F99" t="s">
        <v>970</v>
      </c>
      <c r="G99" t="s">
        <v>1274</v>
      </c>
      <c r="H99" t="s">
        <v>667</v>
      </c>
      <c r="I99" t="s">
        <v>187</v>
      </c>
      <c r="J99" t="s">
        <v>334</v>
      </c>
      <c r="K99" t="s">
        <v>1275</v>
      </c>
      <c r="L99" t="s">
        <v>1706</v>
      </c>
    </row>
    <row r="100" spans="4:12" ht="16" customHeight="1" x14ac:dyDescent="0.35">
      <c r="D100">
        <v>1617</v>
      </c>
      <c r="E100" t="s">
        <v>1375</v>
      </c>
      <c r="F100" t="s">
        <v>971</v>
      </c>
      <c r="G100" t="s">
        <v>668</v>
      </c>
      <c r="H100" t="s">
        <v>552</v>
      </c>
      <c r="I100" t="s">
        <v>187</v>
      </c>
      <c r="J100" t="s">
        <v>221</v>
      </c>
      <c r="K100" t="s">
        <v>1271</v>
      </c>
      <c r="L100" t="s">
        <v>1707</v>
      </c>
    </row>
    <row r="101" spans="4:12" ht="16" customHeight="1" x14ac:dyDescent="0.35">
      <c r="D101">
        <v>1618</v>
      </c>
      <c r="E101" t="s">
        <v>1375</v>
      </c>
      <c r="F101" t="s">
        <v>933</v>
      </c>
      <c r="G101" t="s">
        <v>669</v>
      </c>
      <c r="H101" t="s">
        <v>670</v>
      </c>
      <c r="I101" t="s">
        <v>187</v>
      </c>
      <c r="J101" t="s">
        <v>879</v>
      </c>
      <c r="K101" t="s">
        <v>1143</v>
      </c>
      <c r="L101" t="s">
        <v>1708</v>
      </c>
    </row>
    <row r="102" spans="4:12" ht="16" customHeight="1" x14ac:dyDescent="0.35">
      <c r="D102">
        <v>1619</v>
      </c>
      <c r="E102" t="s">
        <v>1375</v>
      </c>
      <c r="F102" t="s">
        <v>972</v>
      </c>
      <c r="G102" t="s">
        <v>671</v>
      </c>
      <c r="H102" t="s">
        <v>672</v>
      </c>
      <c r="I102" t="s">
        <v>187</v>
      </c>
      <c r="J102" t="s">
        <v>425</v>
      </c>
      <c r="K102" t="s">
        <v>1203</v>
      </c>
      <c r="L102" t="s">
        <v>1709</v>
      </c>
    </row>
    <row r="103" spans="4:12" ht="16" customHeight="1" x14ac:dyDescent="0.35">
      <c r="D103">
        <v>1621</v>
      </c>
      <c r="E103" t="s">
        <v>1375</v>
      </c>
      <c r="F103" t="s">
        <v>946</v>
      </c>
      <c r="G103" t="s">
        <v>674</v>
      </c>
      <c r="H103" t="s">
        <v>468</v>
      </c>
      <c r="I103" t="s">
        <v>187</v>
      </c>
      <c r="J103" t="s">
        <v>379</v>
      </c>
      <c r="K103" t="s">
        <v>1100</v>
      </c>
      <c r="L103" t="s">
        <v>1710</v>
      </c>
    </row>
    <row r="104" spans="4:12" ht="16" customHeight="1" x14ac:dyDescent="0.35">
      <c r="D104">
        <v>1627</v>
      </c>
      <c r="E104" t="s">
        <v>1370</v>
      </c>
      <c r="F104" t="s">
        <v>974</v>
      </c>
      <c r="G104" t="s">
        <v>677</v>
      </c>
      <c r="H104" t="s">
        <v>678</v>
      </c>
      <c r="I104" t="s">
        <v>187</v>
      </c>
      <c r="J104" t="s">
        <v>277</v>
      </c>
      <c r="K104" t="s">
        <v>1276</v>
      </c>
      <c r="L104" t="s">
        <v>1711</v>
      </c>
    </row>
    <row r="105" spans="4:12" ht="16" customHeight="1" x14ac:dyDescent="0.35">
      <c r="D105">
        <v>1628</v>
      </c>
      <c r="E105" t="s">
        <v>1371</v>
      </c>
      <c r="F105" t="s">
        <v>975</v>
      </c>
      <c r="G105" t="s">
        <v>679</v>
      </c>
      <c r="H105" t="s">
        <v>506</v>
      </c>
      <c r="I105" t="s">
        <v>187</v>
      </c>
      <c r="J105" t="s">
        <v>344</v>
      </c>
      <c r="K105" t="s">
        <v>1288</v>
      </c>
      <c r="L105" t="s">
        <v>1712</v>
      </c>
    </row>
    <row r="106" spans="4:12" ht="16" customHeight="1" x14ac:dyDescent="0.35">
      <c r="D106">
        <v>1629</v>
      </c>
      <c r="E106" t="s">
        <v>1375</v>
      </c>
      <c r="F106" t="s">
        <v>976</v>
      </c>
      <c r="G106" t="s">
        <v>680</v>
      </c>
      <c r="H106" t="s">
        <v>681</v>
      </c>
      <c r="I106" t="s">
        <v>187</v>
      </c>
      <c r="J106" t="s">
        <v>206</v>
      </c>
      <c r="K106" t="s">
        <v>1315</v>
      </c>
      <c r="L106" t="s">
        <v>1713</v>
      </c>
    </row>
    <row r="107" spans="4:12" ht="16" customHeight="1" x14ac:dyDescent="0.35">
      <c r="D107">
        <v>1641</v>
      </c>
      <c r="E107" t="s">
        <v>1371</v>
      </c>
      <c r="F107" t="s">
        <v>1561</v>
      </c>
      <c r="G107" t="s">
        <v>1562</v>
      </c>
      <c r="H107"/>
      <c r="I107" t="s">
        <v>187</v>
      </c>
      <c r="J107" t="s">
        <v>1563</v>
      </c>
      <c r="K107" t="s">
        <v>1077</v>
      </c>
      <c r="L107" t="s">
        <v>1714</v>
      </c>
    </row>
    <row r="108" spans="4:12" ht="16" customHeight="1" x14ac:dyDescent="0.35">
      <c r="D108">
        <v>1646</v>
      </c>
      <c r="E108" t="s">
        <v>1372</v>
      </c>
      <c r="F108" t="s">
        <v>931</v>
      </c>
      <c r="G108" t="s">
        <v>695</v>
      </c>
      <c r="H108" t="s">
        <v>483</v>
      </c>
      <c r="I108" t="s">
        <v>187</v>
      </c>
      <c r="J108" t="s">
        <v>363</v>
      </c>
      <c r="K108" t="s">
        <v>1084</v>
      </c>
      <c r="L108" t="s">
        <v>1715</v>
      </c>
    </row>
    <row r="109" spans="4:12" ht="16" customHeight="1" x14ac:dyDescent="0.35">
      <c r="D109">
        <v>1647</v>
      </c>
      <c r="E109" t="s">
        <v>1375</v>
      </c>
      <c r="F109" t="s">
        <v>946</v>
      </c>
      <c r="G109" t="s">
        <v>696</v>
      </c>
      <c r="H109" t="s">
        <v>697</v>
      </c>
      <c r="I109" t="s">
        <v>187</v>
      </c>
      <c r="J109" t="s">
        <v>207</v>
      </c>
      <c r="K109" t="s">
        <v>1101</v>
      </c>
      <c r="L109" t="s">
        <v>1716</v>
      </c>
    </row>
    <row r="110" spans="4:12" ht="16" customHeight="1" x14ac:dyDescent="0.35">
      <c r="D110">
        <v>1648</v>
      </c>
      <c r="E110" t="s">
        <v>1374</v>
      </c>
      <c r="F110" t="s">
        <v>946</v>
      </c>
      <c r="G110" t="s">
        <v>698</v>
      </c>
      <c r="H110" t="s">
        <v>569</v>
      </c>
      <c r="I110" t="s">
        <v>187</v>
      </c>
      <c r="J110" t="s">
        <v>345</v>
      </c>
      <c r="K110" t="s">
        <v>1102</v>
      </c>
      <c r="L110" t="s">
        <v>1717</v>
      </c>
    </row>
    <row r="111" spans="4:12" ht="16" customHeight="1" x14ac:dyDescent="0.35">
      <c r="D111">
        <v>1649</v>
      </c>
      <c r="E111" t="s">
        <v>1374</v>
      </c>
      <c r="F111" t="s">
        <v>978</v>
      </c>
      <c r="G111" t="s">
        <v>699</v>
      </c>
      <c r="H111" t="s">
        <v>700</v>
      </c>
      <c r="I111" t="s">
        <v>187</v>
      </c>
      <c r="J111" t="s">
        <v>287</v>
      </c>
      <c r="K111" t="s">
        <v>1228</v>
      </c>
      <c r="L111" t="s">
        <v>1718</v>
      </c>
    </row>
    <row r="112" spans="4:12" ht="16" customHeight="1" x14ac:dyDescent="0.35">
      <c r="D112">
        <v>1652</v>
      </c>
      <c r="E112" t="s">
        <v>1371</v>
      </c>
      <c r="F112" t="s">
        <v>979</v>
      </c>
      <c r="G112" t="s">
        <v>701</v>
      </c>
      <c r="H112" t="s">
        <v>571</v>
      </c>
      <c r="I112" t="s">
        <v>187</v>
      </c>
      <c r="J112" t="s">
        <v>391</v>
      </c>
      <c r="K112" t="s">
        <v>1226</v>
      </c>
      <c r="L112" t="s">
        <v>1719</v>
      </c>
    </row>
    <row r="113" spans="4:12" ht="16" customHeight="1" x14ac:dyDescent="0.35">
      <c r="D113">
        <v>1656</v>
      </c>
      <c r="E113" t="s">
        <v>1371</v>
      </c>
      <c r="F113" t="s">
        <v>980</v>
      </c>
      <c r="G113" t="s">
        <v>702</v>
      </c>
      <c r="H113" t="s">
        <v>540</v>
      </c>
      <c r="I113" t="s">
        <v>187</v>
      </c>
      <c r="J113" t="s">
        <v>234</v>
      </c>
      <c r="K113" t="s">
        <v>1182</v>
      </c>
      <c r="L113" t="s">
        <v>1720</v>
      </c>
    </row>
    <row r="114" spans="4:12" ht="16" customHeight="1" x14ac:dyDescent="0.35">
      <c r="D114">
        <v>1659</v>
      </c>
      <c r="E114" t="s">
        <v>1370</v>
      </c>
      <c r="F114" t="s">
        <v>1022</v>
      </c>
      <c r="G114" t="s">
        <v>703</v>
      </c>
      <c r="H114" t="s">
        <v>479</v>
      </c>
      <c r="I114" t="s">
        <v>187</v>
      </c>
      <c r="J114" t="s">
        <v>346</v>
      </c>
      <c r="K114" t="s">
        <v>1204</v>
      </c>
      <c r="L114" t="s">
        <v>1721</v>
      </c>
    </row>
    <row r="115" spans="4:12" ht="16" customHeight="1" x14ac:dyDescent="0.35">
      <c r="D115">
        <v>1660</v>
      </c>
      <c r="E115" t="s">
        <v>1372</v>
      </c>
      <c r="F115" t="s">
        <v>981</v>
      </c>
      <c r="G115" t="s">
        <v>704</v>
      </c>
      <c r="H115" t="s">
        <v>477</v>
      </c>
      <c r="I115" t="s">
        <v>187</v>
      </c>
      <c r="J115" t="s">
        <v>367</v>
      </c>
      <c r="K115" t="s">
        <v>1277</v>
      </c>
      <c r="L115" t="s">
        <v>1722</v>
      </c>
    </row>
    <row r="116" spans="4:12" ht="16" customHeight="1" x14ac:dyDescent="0.35">
      <c r="D116">
        <v>1661</v>
      </c>
      <c r="E116" t="s">
        <v>1371</v>
      </c>
      <c r="F116" t="s">
        <v>982</v>
      </c>
      <c r="G116" t="s">
        <v>705</v>
      </c>
      <c r="H116" t="s">
        <v>506</v>
      </c>
      <c r="I116" t="s">
        <v>187</v>
      </c>
      <c r="J116" t="s">
        <v>383</v>
      </c>
      <c r="K116" t="s">
        <v>1334</v>
      </c>
      <c r="L116" t="s">
        <v>1723</v>
      </c>
    </row>
    <row r="117" spans="4:12" ht="16" customHeight="1" x14ac:dyDescent="0.35">
      <c r="D117">
        <v>1663</v>
      </c>
      <c r="E117" t="s">
        <v>1372</v>
      </c>
      <c r="F117" t="s">
        <v>983</v>
      </c>
      <c r="G117" t="s">
        <v>706</v>
      </c>
      <c r="H117" t="s">
        <v>477</v>
      </c>
      <c r="I117" t="s">
        <v>187</v>
      </c>
      <c r="J117" t="s">
        <v>290</v>
      </c>
      <c r="K117" t="s">
        <v>1278</v>
      </c>
      <c r="L117" t="s">
        <v>1724</v>
      </c>
    </row>
    <row r="118" spans="4:12" ht="16" customHeight="1" x14ac:dyDescent="0.35">
      <c r="D118">
        <v>1666</v>
      </c>
      <c r="E118" t="s">
        <v>1371</v>
      </c>
      <c r="F118" t="s">
        <v>984</v>
      </c>
      <c r="G118" t="s">
        <v>708</v>
      </c>
      <c r="H118" t="s">
        <v>709</v>
      </c>
      <c r="I118" t="s">
        <v>187</v>
      </c>
      <c r="J118" t="s">
        <v>370</v>
      </c>
      <c r="K118" t="s">
        <v>1205</v>
      </c>
      <c r="L118" t="s">
        <v>1725</v>
      </c>
    </row>
    <row r="119" spans="4:12" ht="16" customHeight="1" x14ac:dyDescent="0.35">
      <c r="D119">
        <v>1667</v>
      </c>
      <c r="E119" t="s">
        <v>1375</v>
      </c>
      <c r="F119" t="s">
        <v>985</v>
      </c>
      <c r="G119" t="s">
        <v>710</v>
      </c>
      <c r="H119" t="s">
        <v>711</v>
      </c>
      <c r="I119" t="s">
        <v>187</v>
      </c>
      <c r="J119" t="s">
        <v>410</v>
      </c>
      <c r="K119" t="s">
        <v>1183</v>
      </c>
      <c r="L119" t="s">
        <v>1726</v>
      </c>
    </row>
    <row r="120" spans="4:12" ht="16" customHeight="1" x14ac:dyDescent="0.35">
      <c r="D120">
        <v>1668</v>
      </c>
      <c r="E120" t="s">
        <v>1373</v>
      </c>
      <c r="F120" t="s">
        <v>944</v>
      </c>
      <c r="G120" t="s">
        <v>712</v>
      </c>
      <c r="H120" t="s">
        <v>713</v>
      </c>
      <c r="I120" t="s">
        <v>187</v>
      </c>
      <c r="J120" t="s">
        <v>381</v>
      </c>
      <c r="K120" t="s">
        <v>1257</v>
      </c>
      <c r="L120" t="s">
        <v>1727</v>
      </c>
    </row>
    <row r="121" spans="4:12" ht="16" customHeight="1" x14ac:dyDescent="0.35">
      <c r="D121">
        <v>1674</v>
      </c>
      <c r="E121" t="s">
        <v>1370</v>
      </c>
      <c r="F121" t="s">
        <v>986</v>
      </c>
      <c r="G121" t="s">
        <v>714</v>
      </c>
      <c r="H121" t="s">
        <v>715</v>
      </c>
      <c r="I121" t="s">
        <v>187</v>
      </c>
      <c r="J121" t="s">
        <v>883</v>
      </c>
      <c r="K121" t="s">
        <v>1332</v>
      </c>
      <c r="L121" t="s">
        <v>1728</v>
      </c>
    </row>
    <row r="122" spans="4:12" ht="16" customHeight="1" x14ac:dyDescent="0.35">
      <c r="D122">
        <v>1675</v>
      </c>
      <c r="E122" t="s">
        <v>1375</v>
      </c>
      <c r="F122" t="s">
        <v>987</v>
      </c>
      <c r="G122" t="s">
        <v>716</v>
      </c>
      <c r="H122" t="s">
        <v>717</v>
      </c>
      <c r="I122" t="s">
        <v>187</v>
      </c>
      <c r="J122" t="s">
        <v>373</v>
      </c>
      <c r="K122" t="s">
        <v>1195</v>
      </c>
      <c r="L122" t="s">
        <v>1729</v>
      </c>
    </row>
    <row r="123" spans="4:12" ht="16" customHeight="1" x14ac:dyDescent="0.35">
      <c r="D123">
        <v>1676</v>
      </c>
      <c r="E123" t="s">
        <v>1375</v>
      </c>
      <c r="F123" t="s">
        <v>941</v>
      </c>
      <c r="G123" t="s">
        <v>718</v>
      </c>
      <c r="H123" t="s">
        <v>534</v>
      </c>
      <c r="I123" t="s">
        <v>187</v>
      </c>
      <c r="J123" t="s">
        <v>213</v>
      </c>
      <c r="K123" t="s">
        <v>1190</v>
      </c>
      <c r="L123" t="s">
        <v>1730</v>
      </c>
    </row>
    <row r="124" spans="4:12" ht="16" customHeight="1" x14ac:dyDescent="0.35">
      <c r="D124">
        <v>1677</v>
      </c>
      <c r="E124" t="s">
        <v>1375</v>
      </c>
      <c r="F124" t="s">
        <v>988</v>
      </c>
      <c r="G124" t="s">
        <v>719</v>
      </c>
      <c r="H124" t="s">
        <v>720</v>
      </c>
      <c r="I124" t="s">
        <v>187</v>
      </c>
      <c r="J124" t="s">
        <v>193</v>
      </c>
      <c r="K124" t="s">
        <v>1191</v>
      </c>
      <c r="L124" t="s">
        <v>1731</v>
      </c>
    </row>
    <row r="125" spans="4:12" ht="16" customHeight="1" x14ac:dyDescent="0.35">
      <c r="D125">
        <v>1679</v>
      </c>
      <c r="E125" t="s">
        <v>1372</v>
      </c>
      <c r="F125" t="s">
        <v>990</v>
      </c>
      <c r="G125" t="s">
        <v>721</v>
      </c>
      <c r="H125" t="s">
        <v>722</v>
      </c>
      <c r="I125" t="s">
        <v>187</v>
      </c>
      <c r="J125" t="s">
        <v>255</v>
      </c>
      <c r="K125" t="s">
        <v>1196</v>
      </c>
      <c r="L125" t="s">
        <v>1732</v>
      </c>
    </row>
    <row r="126" spans="4:12" ht="16" customHeight="1" x14ac:dyDescent="0.35">
      <c r="D126">
        <v>1681</v>
      </c>
      <c r="E126" t="s">
        <v>1370</v>
      </c>
      <c r="F126" t="s">
        <v>991</v>
      </c>
      <c r="G126" t="s">
        <v>723</v>
      </c>
      <c r="H126" t="s">
        <v>724</v>
      </c>
      <c r="I126" t="s">
        <v>187</v>
      </c>
      <c r="J126" t="s">
        <v>884</v>
      </c>
      <c r="K126" t="s">
        <v>1301</v>
      </c>
      <c r="L126" t="s">
        <v>1733</v>
      </c>
    </row>
    <row r="127" spans="4:12" ht="16" customHeight="1" x14ac:dyDescent="0.35">
      <c r="D127">
        <v>1685</v>
      </c>
      <c r="E127" t="s">
        <v>1375</v>
      </c>
      <c r="F127" t="s">
        <v>993</v>
      </c>
      <c r="G127" t="s">
        <v>727</v>
      </c>
      <c r="H127" t="s">
        <v>728</v>
      </c>
      <c r="I127" t="s">
        <v>187</v>
      </c>
      <c r="J127" t="s">
        <v>248</v>
      </c>
      <c r="K127" t="s">
        <v>1206</v>
      </c>
      <c r="L127" t="s">
        <v>1734</v>
      </c>
    </row>
    <row r="128" spans="4:12" ht="16" customHeight="1" x14ac:dyDescent="0.35">
      <c r="D128">
        <v>1686</v>
      </c>
      <c r="E128" t="s">
        <v>1372</v>
      </c>
      <c r="F128" t="s">
        <v>994</v>
      </c>
      <c r="G128" t="s">
        <v>729</v>
      </c>
      <c r="H128" t="s">
        <v>730</v>
      </c>
      <c r="I128" t="s">
        <v>187</v>
      </c>
      <c r="J128" t="s">
        <v>194</v>
      </c>
      <c r="K128" t="s">
        <v>1089</v>
      </c>
      <c r="L128" t="s">
        <v>1735</v>
      </c>
    </row>
    <row r="129" spans="4:12" ht="16" customHeight="1" x14ac:dyDescent="0.35">
      <c r="D129">
        <v>1687</v>
      </c>
      <c r="E129" t="s">
        <v>1372</v>
      </c>
      <c r="F129" t="s">
        <v>949</v>
      </c>
      <c r="G129" t="s">
        <v>731</v>
      </c>
      <c r="H129" t="s">
        <v>584</v>
      </c>
      <c r="I129" t="s">
        <v>187</v>
      </c>
      <c r="J129" t="s">
        <v>317</v>
      </c>
      <c r="K129" t="s">
        <v>1223</v>
      </c>
      <c r="L129" t="s">
        <v>1736</v>
      </c>
    </row>
    <row r="130" spans="4:12" ht="16" customHeight="1" x14ac:dyDescent="0.35">
      <c r="D130">
        <v>1688</v>
      </c>
      <c r="E130" t="s">
        <v>1375</v>
      </c>
      <c r="F130" t="s">
        <v>995</v>
      </c>
      <c r="G130" t="s">
        <v>732</v>
      </c>
      <c r="H130" t="s">
        <v>582</v>
      </c>
      <c r="I130" t="s">
        <v>187</v>
      </c>
      <c r="J130" t="s">
        <v>310</v>
      </c>
      <c r="K130" t="s">
        <v>1170</v>
      </c>
      <c r="L130" t="s">
        <v>1737</v>
      </c>
    </row>
    <row r="131" spans="4:12" ht="16" customHeight="1" x14ac:dyDescent="0.35">
      <c r="D131">
        <v>1689</v>
      </c>
      <c r="E131" t="s">
        <v>1370</v>
      </c>
      <c r="F131" t="s">
        <v>996</v>
      </c>
      <c r="G131" t="s">
        <v>733</v>
      </c>
      <c r="H131" t="s">
        <v>543</v>
      </c>
      <c r="I131" t="s">
        <v>187</v>
      </c>
      <c r="J131" t="s">
        <v>330</v>
      </c>
      <c r="K131" t="s">
        <v>1279</v>
      </c>
      <c r="L131" t="s">
        <v>1738</v>
      </c>
    </row>
    <row r="132" spans="4:12" ht="16" customHeight="1" x14ac:dyDescent="0.35">
      <c r="D132">
        <v>1691</v>
      </c>
      <c r="E132" t="s">
        <v>1375</v>
      </c>
      <c r="F132" t="s">
        <v>997</v>
      </c>
      <c r="G132" t="s">
        <v>734</v>
      </c>
      <c r="H132" t="s">
        <v>735</v>
      </c>
      <c r="I132" t="s">
        <v>187</v>
      </c>
      <c r="J132" t="s">
        <v>387</v>
      </c>
      <c r="K132" t="s">
        <v>1314</v>
      </c>
      <c r="L132" t="s">
        <v>1739</v>
      </c>
    </row>
    <row r="133" spans="4:12" ht="16" customHeight="1" x14ac:dyDescent="0.35">
      <c r="D133">
        <v>1692</v>
      </c>
      <c r="E133" t="s">
        <v>1371</v>
      </c>
      <c r="F133" t="s">
        <v>998</v>
      </c>
      <c r="G133" t="s">
        <v>736</v>
      </c>
      <c r="H133" t="s">
        <v>571</v>
      </c>
      <c r="I133" t="s">
        <v>187</v>
      </c>
      <c r="J133" t="s">
        <v>197</v>
      </c>
      <c r="K133" t="s">
        <v>1330</v>
      </c>
      <c r="L133" t="s">
        <v>1740</v>
      </c>
    </row>
    <row r="134" spans="4:12" ht="16" customHeight="1" x14ac:dyDescent="0.35">
      <c r="D134">
        <v>1694</v>
      </c>
      <c r="E134" t="s">
        <v>1371</v>
      </c>
      <c r="F134" t="s">
        <v>935</v>
      </c>
      <c r="G134" t="s">
        <v>738</v>
      </c>
      <c r="H134" t="s">
        <v>739</v>
      </c>
      <c r="I134" t="s">
        <v>187</v>
      </c>
      <c r="J134" t="s">
        <v>426</v>
      </c>
      <c r="K134" t="s">
        <v>1144</v>
      </c>
      <c r="L134" t="s">
        <v>1741</v>
      </c>
    </row>
    <row r="135" spans="4:12" ht="16" customHeight="1" x14ac:dyDescent="0.35">
      <c r="D135">
        <v>1695</v>
      </c>
      <c r="E135" t="s">
        <v>1375</v>
      </c>
      <c r="F135" t="s">
        <v>999</v>
      </c>
      <c r="G135" t="s">
        <v>740</v>
      </c>
      <c r="H135" t="s">
        <v>579</v>
      </c>
      <c r="I135" t="s">
        <v>187</v>
      </c>
      <c r="J135" t="s">
        <v>212</v>
      </c>
      <c r="K135" t="s">
        <v>1188</v>
      </c>
      <c r="L135" t="s">
        <v>1742</v>
      </c>
    </row>
    <row r="136" spans="4:12" ht="16" customHeight="1" x14ac:dyDescent="0.35">
      <c r="D136">
        <v>1696</v>
      </c>
      <c r="E136" t="s">
        <v>1374</v>
      </c>
      <c r="F136" t="s">
        <v>949</v>
      </c>
      <c r="G136" t="s">
        <v>741</v>
      </c>
      <c r="H136" t="s">
        <v>567</v>
      </c>
      <c r="I136" t="s">
        <v>187</v>
      </c>
      <c r="J136" t="s">
        <v>392</v>
      </c>
      <c r="K136" t="s">
        <v>1224</v>
      </c>
      <c r="L136" t="s">
        <v>1743</v>
      </c>
    </row>
    <row r="137" spans="4:12" ht="16" customHeight="1" x14ac:dyDescent="0.35">
      <c r="D137">
        <v>1697</v>
      </c>
      <c r="E137" t="s">
        <v>1373</v>
      </c>
      <c r="F137" t="s">
        <v>967</v>
      </c>
      <c r="G137" t="s">
        <v>742</v>
      </c>
      <c r="H137" t="s">
        <v>1564</v>
      </c>
      <c r="I137" t="s">
        <v>258</v>
      </c>
      <c r="J137" t="s">
        <v>407</v>
      </c>
      <c r="K137" t="s">
        <v>1233</v>
      </c>
      <c r="L137" t="s">
        <v>1744</v>
      </c>
    </row>
    <row r="138" spans="4:12" ht="16" customHeight="1" x14ac:dyDescent="0.35">
      <c r="D138">
        <v>1698</v>
      </c>
      <c r="E138" t="s">
        <v>1375</v>
      </c>
      <c r="F138" t="s">
        <v>1000</v>
      </c>
      <c r="G138" t="s">
        <v>743</v>
      </c>
      <c r="H138" t="s">
        <v>676</v>
      </c>
      <c r="I138" t="s">
        <v>187</v>
      </c>
      <c r="J138" t="s">
        <v>222</v>
      </c>
      <c r="K138" t="s">
        <v>1320</v>
      </c>
      <c r="L138" t="s">
        <v>1745</v>
      </c>
    </row>
    <row r="139" spans="4:12" ht="16" customHeight="1" x14ac:dyDescent="0.35">
      <c r="D139">
        <v>1699</v>
      </c>
      <c r="E139" t="s">
        <v>1375</v>
      </c>
      <c r="F139" t="s">
        <v>1001</v>
      </c>
      <c r="G139" t="s">
        <v>744</v>
      </c>
      <c r="H139" t="s">
        <v>492</v>
      </c>
      <c r="I139" t="s">
        <v>187</v>
      </c>
      <c r="J139" t="s">
        <v>282</v>
      </c>
      <c r="K139" t="s">
        <v>1192</v>
      </c>
      <c r="L139" t="s">
        <v>1746</v>
      </c>
    </row>
    <row r="140" spans="4:12" ht="16" customHeight="1" x14ac:dyDescent="0.35">
      <c r="D140">
        <v>1700</v>
      </c>
      <c r="E140" t="s">
        <v>1371</v>
      </c>
      <c r="F140" t="s">
        <v>1002</v>
      </c>
      <c r="G140" t="s">
        <v>745</v>
      </c>
      <c r="H140" t="s">
        <v>746</v>
      </c>
      <c r="I140" t="s">
        <v>187</v>
      </c>
      <c r="J140" t="s">
        <v>195</v>
      </c>
      <c r="K140" t="s">
        <v>1091</v>
      </c>
      <c r="L140" t="s">
        <v>1747</v>
      </c>
    </row>
    <row r="141" spans="4:12" ht="16" customHeight="1" x14ac:dyDescent="0.35">
      <c r="D141">
        <v>1701</v>
      </c>
      <c r="E141" t="s">
        <v>1370</v>
      </c>
      <c r="F141" t="s">
        <v>1003</v>
      </c>
      <c r="G141" t="s">
        <v>747</v>
      </c>
      <c r="H141" t="s">
        <v>658</v>
      </c>
      <c r="I141" t="s">
        <v>187</v>
      </c>
      <c r="J141" t="s">
        <v>283</v>
      </c>
      <c r="K141" t="s">
        <v>1236</v>
      </c>
      <c r="L141" t="s">
        <v>1748</v>
      </c>
    </row>
    <row r="142" spans="4:12" ht="16" customHeight="1" x14ac:dyDescent="0.35">
      <c r="D142">
        <v>1702</v>
      </c>
      <c r="E142" t="s">
        <v>1371</v>
      </c>
      <c r="F142" t="s">
        <v>1004</v>
      </c>
      <c r="G142" t="s">
        <v>748</v>
      </c>
      <c r="H142" t="s">
        <v>749</v>
      </c>
      <c r="I142" t="s">
        <v>187</v>
      </c>
      <c r="J142" t="s">
        <v>254</v>
      </c>
      <c r="K142" t="s">
        <v>1333</v>
      </c>
      <c r="L142" t="s">
        <v>1749</v>
      </c>
    </row>
    <row r="143" spans="4:12" ht="16" customHeight="1" x14ac:dyDescent="0.35">
      <c r="D143">
        <v>1703</v>
      </c>
      <c r="E143" t="s">
        <v>1371</v>
      </c>
      <c r="F143" t="s">
        <v>979</v>
      </c>
      <c r="G143" t="s">
        <v>1601</v>
      </c>
      <c r="H143" t="s">
        <v>529</v>
      </c>
      <c r="I143" t="s">
        <v>187</v>
      </c>
      <c r="J143" t="s">
        <v>1602</v>
      </c>
      <c r="K143" t="s">
        <v>1312</v>
      </c>
      <c r="L143" t="s">
        <v>1750</v>
      </c>
    </row>
    <row r="144" spans="4:12" ht="16" customHeight="1" x14ac:dyDescent="0.35">
      <c r="D144">
        <v>1704</v>
      </c>
      <c r="E144" t="s">
        <v>1372</v>
      </c>
      <c r="F144" t="s">
        <v>1005</v>
      </c>
      <c r="G144" t="s">
        <v>750</v>
      </c>
      <c r="H144" t="s">
        <v>751</v>
      </c>
      <c r="I144" t="s">
        <v>187</v>
      </c>
      <c r="J144" t="s">
        <v>230</v>
      </c>
      <c r="K144" t="s">
        <v>1335</v>
      </c>
      <c r="L144" t="s">
        <v>1751</v>
      </c>
    </row>
    <row r="145" spans="4:12" ht="16" customHeight="1" x14ac:dyDescent="0.35">
      <c r="D145">
        <v>1705</v>
      </c>
      <c r="E145" t="s">
        <v>1372</v>
      </c>
      <c r="F145" t="s">
        <v>1006</v>
      </c>
      <c r="G145" t="s">
        <v>752</v>
      </c>
      <c r="H145" t="s">
        <v>483</v>
      </c>
      <c r="I145" t="s">
        <v>187</v>
      </c>
      <c r="J145" t="s">
        <v>423</v>
      </c>
      <c r="K145" t="s">
        <v>1289</v>
      </c>
      <c r="L145" t="s">
        <v>1752</v>
      </c>
    </row>
    <row r="146" spans="4:12" ht="16" customHeight="1" x14ac:dyDescent="0.35">
      <c r="D146">
        <v>1717</v>
      </c>
      <c r="E146" t="s">
        <v>1375</v>
      </c>
      <c r="F146" t="s">
        <v>1007</v>
      </c>
      <c r="G146" t="s">
        <v>754</v>
      </c>
      <c r="H146" t="s">
        <v>755</v>
      </c>
      <c r="I146" t="s">
        <v>187</v>
      </c>
      <c r="J146" t="s">
        <v>885</v>
      </c>
      <c r="K146" t="s">
        <v>1092</v>
      </c>
      <c r="L146" t="s">
        <v>1753</v>
      </c>
    </row>
    <row r="147" spans="4:12" ht="16" customHeight="1" x14ac:dyDescent="0.35">
      <c r="D147">
        <v>1718</v>
      </c>
      <c r="E147" t="s">
        <v>1374</v>
      </c>
      <c r="F147" t="s">
        <v>1008</v>
      </c>
      <c r="G147" t="s">
        <v>1603</v>
      </c>
      <c r="H147" t="s">
        <v>490</v>
      </c>
      <c r="I147" t="s">
        <v>187</v>
      </c>
      <c r="J147" t="s">
        <v>272</v>
      </c>
      <c r="K147" t="s">
        <v>1294</v>
      </c>
      <c r="L147" t="s">
        <v>1754</v>
      </c>
    </row>
    <row r="148" spans="4:12" ht="16" customHeight="1" x14ac:dyDescent="0.35">
      <c r="D148">
        <v>1719</v>
      </c>
      <c r="E148" t="s">
        <v>1375</v>
      </c>
      <c r="F148" t="s">
        <v>1009</v>
      </c>
      <c r="G148" t="s">
        <v>756</v>
      </c>
      <c r="H148" t="s">
        <v>534</v>
      </c>
      <c r="I148" t="s">
        <v>187</v>
      </c>
      <c r="J148" t="s">
        <v>236</v>
      </c>
      <c r="K148" t="s">
        <v>1074</v>
      </c>
      <c r="L148" t="s">
        <v>1755</v>
      </c>
    </row>
    <row r="149" spans="4:12" ht="16" customHeight="1" x14ac:dyDescent="0.35">
      <c r="D149">
        <v>1721</v>
      </c>
      <c r="E149" t="s">
        <v>1370</v>
      </c>
      <c r="F149" t="s">
        <v>979</v>
      </c>
      <c r="G149" t="s">
        <v>1417</v>
      </c>
      <c r="H149" t="s">
        <v>759</v>
      </c>
      <c r="I149" t="s">
        <v>187</v>
      </c>
      <c r="J149" t="s">
        <v>235</v>
      </c>
      <c r="K149" t="s">
        <v>1227</v>
      </c>
      <c r="L149" t="s">
        <v>1756</v>
      </c>
    </row>
    <row r="150" spans="4:12" ht="16" customHeight="1" x14ac:dyDescent="0.35">
      <c r="D150">
        <v>1722</v>
      </c>
      <c r="E150" t="s">
        <v>1371</v>
      </c>
      <c r="F150" t="s">
        <v>967</v>
      </c>
      <c r="G150" t="s">
        <v>760</v>
      </c>
      <c r="H150" t="s">
        <v>761</v>
      </c>
      <c r="I150" t="s">
        <v>187</v>
      </c>
      <c r="J150" t="s">
        <v>403</v>
      </c>
      <c r="K150" t="s">
        <v>1197</v>
      </c>
      <c r="L150" t="s">
        <v>1757</v>
      </c>
    </row>
    <row r="151" spans="4:12" ht="16" customHeight="1" x14ac:dyDescent="0.35">
      <c r="D151">
        <v>1723</v>
      </c>
      <c r="E151" t="s">
        <v>1370</v>
      </c>
      <c r="F151" t="s">
        <v>1010</v>
      </c>
      <c r="G151" t="s">
        <v>762</v>
      </c>
      <c r="H151" t="s">
        <v>479</v>
      </c>
      <c r="I151" t="s">
        <v>187</v>
      </c>
      <c r="J151" t="s">
        <v>231</v>
      </c>
      <c r="K151" t="s">
        <v>1112</v>
      </c>
      <c r="L151" t="s">
        <v>1758</v>
      </c>
    </row>
    <row r="152" spans="4:12" ht="16" customHeight="1" x14ac:dyDescent="0.35">
      <c r="D152">
        <v>1724</v>
      </c>
      <c r="E152" t="s">
        <v>1370</v>
      </c>
      <c r="F152" t="s">
        <v>938</v>
      </c>
      <c r="G152" t="s">
        <v>763</v>
      </c>
      <c r="H152" t="s">
        <v>666</v>
      </c>
      <c r="I152" t="s">
        <v>187</v>
      </c>
      <c r="J152" t="s">
        <v>199</v>
      </c>
      <c r="K152" t="s">
        <v>1214</v>
      </c>
      <c r="L152" t="s">
        <v>1759</v>
      </c>
    </row>
    <row r="153" spans="4:12" ht="16" customHeight="1" x14ac:dyDescent="0.35">
      <c r="D153">
        <v>1725</v>
      </c>
      <c r="E153" t="s">
        <v>1375</v>
      </c>
      <c r="F153" t="s">
        <v>1011</v>
      </c>
      <c r="G153" t="s">
        <v>764</v>
      </c>
      <c r="H153" t="s">
        <v>499</v>
      </c>
      <c r="I153" t="s">
        <v>187</v>
      </c>
      <c r="J153" t="s">
        <v>190</v>
      </c>
      <c r="K153" t="s">
        <v>1230</v>
      </c>
      <c r="L153" t="s">
        <v>1760</v>
      </c>
    </row>
    <row r="154" spans="4:12" ht="16" customHeight="1" x14ac:dyDescent="0.35">
      <c r="D154">
        <v>1726</v>
      </c>
      <c r="E154" t="s">
        <v>1370</v>
      </c>
      <c r="F154" t="s">
        <v>938</v>
      </c>
      <c r="G154" t="s">
        <v>765</v>
      </c>
      <c r="H154" t="s">
        <v>479</v>
      </c>
      <c r="I154" t="s">
        <v>187</v>
      </c>
      <c r="J154" t="s">
        <v>201</v>
      </c>
      <c r="K154" t="s">
        <v>1215</v>
      </c>
      <c r="L154" t="s">
        <v>1761</v>
      </c>
    </row>
    <row r="155" spans="4:12" ht="16" customHeight="1" x14ac:dyDescent="0.35">
      <c r="D155">
        <v>1728</v>
      </c>
      <c r="E155" t="s">
        <v>1374</v>
      </c>
      <c r="F155" t="s">
        <v>1012</v>
      </c>
      <c r="G155" t="s">
        <v>768</v>
      </c>
      <c r="H155" t="s">
        <v>490</v>
      </c>
      <c r="I155" t="s">
        <v>187</v>
      </c>
      <c r="J155" t="s">
        <v>313</v>
      </c>
      <c r="K155" t="s">
        <v>1165</v>
      </c>
      <c r="L155" t="s">
        <v>1762</v>
      </c>
    </row>
    <row r="156" spans="4:12" ht="16" customHeight="1" x14ac:dyDescent="0.35">
      <c r="D156">
        <v>1729</v>
      </c>
      <c r="E156" t="s">
        <v>1370</v>
      </c>
      <c r="F156" t="s">
        <v>1013</v>
      </c>
      <c r="G156" t="s">
        <v>769</v>
      </c>
      <c r="H156" t="s">
        <v>770</v>
      </c>
      <c r="I156" t="s">
        <v>187</v>
      </c>
      <c r="J156" t="s">
        <v>196</v>
      </c>
      <c r="K156" t="s">
        <v>1189</v>
      </c>
      <c r="L156" t="s">
        <v>1763</v>
      </c>
    </row>
    <row r="157" spans="4:12" ht="16" customHeight="1" x14ac:dyDescent="0.35">
      <c r="D157">
        <v>1730</v>
      </c>
      <c r="E157" t="s">
        <v>1371</v>
      </c>
      <c r="F157" t="s">
        <v>1051</v>
      </c>
      <c r="G157" t="s">
        <v>694</v>
      </c>
      <c r="H157" t="s">
        <v>473</v>
      </c>
      <c r="I157" t="s">
        <v>187</v>
      </c>
      <c r="J157" t="s">
        <v>225</v>
      </c>
      <c r="K157" t="s">
        <v>1313</v>
      </c>
      <c r="L157" t="s">
        <v>1764</v>
      </c>
    </row>
    <row r="158" spans="4:12" ht="16" customHeight="1" x14ac:dyDescent="0.35">
      <c r="D158">
        <v>1731</v>
      </c>
      <c r="E158" t="s">
        <v>1372</v>
      </c>
      <c r="F158" t="s">
        <v>991</v>
      </c>
      <c r="G158" t="s">
        <v>583</v>
      </c>
      <c r="H158" t="s">
        <v>584</v>
      </c>
      <c r="I158" t="s">
        <v>187</v>
      </c>
      <c r="J158" t="s">
        <v>322</v>
      </c>
      <c r="K158" t="s">
        <v>1322</v>
      </c>
      <c r="L158" t="s">
        <v>1765</v>
      </c>
    </row>
    <row r="159" spans="4:12" ht="16" customHeight="1" x14ac:dyDescent="0.35">
      <c r="D159">
        <v>1732</v>
      </c>
      <c r="E159" t="s">
        <v>1374</v>
      </c>
      <c r="F159" t="s">
        <v>1014</v>
      </c>
      <c r="G159" t="s">
        <v>566</v>
      </c>
      <c r="H159" t="s">
        <v>567</v>
      </c>
      <c r="I159" t="s">
        <v>187</v>
      </c>
      <c r="J159" t="s">
        <v>266</v>
      </c>
      <c r="K159" t="s">
        <v>1310</v>
      </c>
      <c r="L159" t="s">
        <v>1766</v>
      </c>
    </row>
    <row r="160" spans="4:12" ht="16" customHeight="1" x14ac:dyDescent="0.35">
      <c r="D160">
        <v>1733</v>
      </c>
      <c r="E160" t="s">
        <v>1370</v>
      </c>
      <c r="F160" t="s">
        <v>1052</v>
      </c>
      <c r="G160" t="s">
        <v>684</v>
      </c>
      <c r="H160" t="s">
        <v>685</v>
      </c>
      <c r="I160" t="s">
        <v>187</v>
      </c>
      <c r="J160" t="s">
        <v>1545</v>
      </c>
      <c r="K160" t="s">
        <v>1071</v>
      </c>
      <c r="L160" t="s">
        <v>1767</v>
      </c>
    </row>
    <row r="161" spans="4:12" ht="16" customHeight="1" x14ac:dyDescent="0.35">
      <c r="D161">
        <v>1734</v>
      </c>
      <c r="E161" t="s">
        <v>1372</v>
      </c>
      <c r="F161" t="s">
        <v>1015</v>
      </c>
      <c r="G161" t="s">
        <v>587</v>
      </c>
      <c r="H161" t="s">
        <v>483</v>
      </c>
      <c r="I161" t="s">
        <v>187</v>
      </c>
      <c r="J161" t="s">
        <v>375</v>
      </c>
      <c r="K161" t="s">
        <v>1290</v>
      </c>
      <c r="L161" t="s">
        <v>1768</v>
      </c>
    </row>
    <row r="162" spans="4:12" ht="16" customHeight="1" x14ac:dyDescent="0.35">
      <c r="D162">
        <v>1735</v>
      </c>
      <c r="E162" t="s">
        <v>1370</v>
      </c>
      <c r="F162" t="s">
        <v>1003</v>
      </c>
      <c r="G162" t="s">
        <v>624</v>
      </c>
      <c r="H162" t="s">
        <v>618</v>
      </c>
      <c r="I162" t="s">
        <v>187</v>
      </c>
      <c r="J162" t="s">
        <v>1053</v>
      </c>
      <c r="K162" t="s">
        <v>1237</v>
      </c>
      <c r="L162" t="s">
        <v>1769</v>
      </c>
    </row>
    <row r="163" spans="4:12" ht="16" customHeight="1" x14ac:dyDescent="0.35">
      <c r="D163">
        <v>1736</v>
      </c>
      <c r="E163" t="s">
        <v>1370</v>
      </c>
      <c r="F163" t="s">
        <v>1016</v>
      </c>
      <c r="G163" t="s">
        <v>585</v>
      </c>
      <c r="H163" t="s">
        <v>586</v>
      </c>
      <c r="I163" t="s">
        <v>187</v>
      </c>
      <c r="J163" t="s">
        <v>321</v>
      </c>
      <c r="K163" t="s">
        <v>1186</v>
      </c>
      <c r="L163" t="s">
        <v>1770</v>
      </c>
    </row>
    <row r="164" spans="4:12" ht="16" customHeight="1" x14ac:dyDescent="0.35">
      <c r="D164">
        <v>1737</v>
      </c>
      <c r="E164" t="s">
        <v>1374</v>
      </c>
      <c r="F164" t="s">
        <v>1017</v>
      </c>
      <c r="G164" t="s">
        <v>568</v>
      </c>
      <c r="H164" t="s">
        <v>569</v>
      </c>
      <c r="I164" t="s">
        <v>187</v>
      </c>
      <c r="J164" t="s">
        <v>376</v>
      </c>
      <c r="K164" t="s">
        <v>1096</v>
      </c>
      <c r="L164" t="s">
        <v>1771</v>
      </c>
    </row>
    <row r="165" spans="4:12" ht="16" customHeight="1" x14ac:dyDescent="0.35">
      <c r="D165">
        <v>1738</v>
      </c>
      <c r="E165" t="s">
        <v>1370</v>
      </c>
      <c r="F165" t="s">
        <v>1054</v>
      </c>
      <c r="G165" t="s">
        <v>622</v>
      </c>
      <c r="H165" t="s">
        <v>618</v>
      </c>
      <c r="I165" t="s">
        <v>187</v>
      </c>
      <c r="J165" t="s">
        <v>211</v>
      </c>
      <c r="K165" t="s">
        <v>1287</v>
      </c>
      <c r="L165" t="s">
        <v>1772</v>
      </c>
    </row>
    <row r="166" spans="4:12" ht="16" customHeight="1" x14ac:dyDescent="0.35">
      <c r="D166">
        <v>1739</v>
      </c>
      <c r="E166" t="s">
        <v>1370</v>
      </c>
      <c r="F166" t="s">
        <v>931</v>
      </c>
      <c r="G166" t="s">
        <v>588</v>
      </c>
      <c r="H166" t="s">
        <v>589</v>
      </c>
      <c r="I166" t="s">
        <v>187</v>
      </c>
      <c r="J166" t="s">
        <v>233</v>
      </c>
      <c r="K166" t="s">
        <v>1085</v>
      </c>
      <c r="L166" t="s">
        <v>1773</v>
      </c>
    </row>
    <row r="167" spans="4:12" ht="16" customHeight="1" x14ac:dyDescent="0.35">
      <c r="D167">
        <v>1740</v>
      </c>
      <c r="E167" t="s">
        <v>1370</v>
      </c>
      <c r="F167" t="s">
        <v>931</v>
      </c>
      <c r="G167" t="s">
        <v>766</v>
      </c>
      <c r="H167" t="s">
        <v>767</v>
      </c>
      <c r="I167" t="s">
        <v>187</v>
      </c>
      <c r="J167" t="s">
        <v>188</v>
      </c>
      <c r="K167" t="s">
        <v>1086</v>
      </c>
      <c r="L167" t="s">
        <v>1774</v>
      </c>
    </row>
    <row r="168" spans="4:12" ht="16" customHeight="1" x14ac:dyDescent="0.35">
      <c r="D168">
        <v>1741</v>
      </c>
      <c r="E168" t="s">
        <v>1370</v>
      </c>
      <c r="F168" t="s">
        <v>1045</v>
      </c>
      <c r="G168" t="s">
        <v>1604</v>
      </c>
      <c r="H168" t="s">
        <v>550</v>
      </c>
      <c r="I168" t="s">
        <v>187</v>
      </c>
      <c r="J168" t="s">
        <v>274</v>
      </c>
      <c r="K168" t="s">
        <v>1325</v>
      </c>
      <c r="L168" t="s">
        <v>1775</v>
      </c>
    </row>
    <row r="169" spans="4:12" ht="16" customHeight="1" x14ac:dyDescent="0.35">
      <c r="D169">
        <v>1742</v>
      </c>
      <c r="E169" t="s">
        <v>1370</v>
      </c>
      <c r="F169" t="s">
        <v>1018</v>
      </c>
      <c r="G169" t="s">
        <v>1167</v>
      </c>
      <c r="H169" t="s">
        <v>726</v>
      </c>
      <c r="I169" t="s">
        <v>187</v>
      </c>
      <c r="J169" t="s">
        <v>265</v>
      </c>
      <c r="K169" t="s">
        <v>1168</v>
      </c>
      <c r="L169" t="s">
        <v>1776</v>
      </c>
    </row>
    <row r="170" spans="4:12" ht="16" customHeight="1" x14ac:dyDescent="0.35">
      <c r="D170">
        <v>1743</v>
      </c>
      <c r="E170" t="s">
        <v>1375</v>
      </c>
      <c r="F170" t="s">
        <v>1055</v>
      </c>
      <c r="G170" t="s">
        <v>689</v>
      </c>
      <c r="H170" t="s">
        <v>494</v>
      </c>
      <c r="I170" t="s">
        <v>187</v>
      </c>
      <c r="J170" t="s">
        <v>297</v>
      </c>
      <c r="K170" t="s">
        <v>1090</v>
      </c>
      <c r="L170" t="s">
        <v>1777</v>
      </c>
    </row>
    <row r="171" spans="4:12" ht="16" customHeight="1" x14ac:dyDescent="0.35">
      <c r="D171">
        <v>1744</v>
      </c>
      <c r="E171" t="s">
        <v>1375</v>
      </c>
      <c r="F171" t="s">
        <v>1056</v>
      </c>
      <c r="G171" t="s">
        <v>544</v>
      </c>
      <c r="H171" t="s">
        <v>545</v>
      </c>
      <c r="I171" t="s">
        <v>187</v>
      </c>
      <c r="J171" t="s">
        <v>386</v>
      </c>
      <c r="K171" t="s">
        <v>1185</v>
      </c>
      <c r="L171" t="s">
        <v>1778</v>
      </c>
    </row>
    <row r="172" spans="4:12" ht="16" customHeight="1" x14ac:dyDescent="0.35">
      <c r="D172">
        <v>1745</v>
      </c>
      <c r="E172" t="s">
        <v>1373</v>
      </c>
      <c r="F172" t="s">
        <v>1057</v>
      </c>
      <c r="G172" t="s">
        <v>469</v>
      </c>
      <c r="H172"/>
      <c r="I172" t="s">
        <v>258</v>
      </c>
      <c r="J172" t="s">
        <v>257</v>
      </c>
      <c r="K172" t="s">
        <v>1235</v>
      </c>
      <c r="L172" t="s">
        <v>1779</v>
      </c>
    </row>
    <row r="173" spans="4:12" ht="16" customHeight="1" x14ac:dyDescent="0.35">
      <c r="D173">
        <v>1746</v>
      </c>
      <c r="E173" t="s">
        <v>1371</v>
      </c>
      <c r="F173" t="s">
        <v>954</v>
      </c>
      <c r="G173" t="s">
        <v>465</v>
      </c>
      <c r="H173" t="s">
        <v>466</v>
      </c>
      <c r="I173" t="s">
        <v>187</v>
      </c>
      <c r="J173" t="s">
        <v>336</v>
      </c>
      <c r="K173" t="s">
        <v>1513</v>
      </c>
      <c r="L173" t="s">
        <v>1780</v>
      </c>
    </row>
    <row r="174" spans="4:12" ht="16" customHeight="1" x14ac:dyDescent="0.35">
      <c r="D174">
        <v>1747</v>
      </c>
      <c r="E174" t="s">
        <v>1371</v>
      </c>
      <c r="F174" t="s">
        <v>954</v>
      </c>
      <c r="G174" t="s">
        <v>1058</v>
      </c>
      <c r="H174" t="s">
        <v>565</v>
      </c>
      <c r="I174" t="s">
        <v>187</v>
      </c>
      <c r="J174" t="s">
        <v>872</v>
      </c>
      <c r="K174" t="s">
        <v>1423</v>
      </c>
      <c r="L174" t="s">
        <v>1781</v>
      </c>
    </row>
    <row r="175" spans="4:12" ht="16" customHeight="1" x14ac:dyDescent="0.35">
      <c r="D175">
        <v>1748</v>
      </c>
      <c r="E175" t="s">
        <v>1371</v>
      </c>
      <c r="F175" t="s">
        <v>954</v>
      </c>
      <c r="G175" t="s">
        <v>688</v>
      </c>
      <c r="H175" t="s">
        <v>466</v>
      </c>
      <c r="I175" t="s">
        <v>187</v>
      </c>
      <c r="J175" t="s">
        <v>333</v>
      </c>
      <c r="K175" t="s">
        <v>1248</v>
      </c>
      <c r="L175" t="s">
        <v>1782</v>
      </c>
    </row>
    <row r="176" spans="4:12" ht="16" customHeight="1" x14ac:dyDescent="0.35">
      <c r="D176">
        <v>1749</v>
      </c>
      <c r="E176" t="s">
        <v>1375</v>
      </c>
      <c r="F176" t="s">
        <v>954</v>
      </c>
      <c r="G176" t="s">
        <v>467</v>
      </c>
      <c r="H176" t="s">
        <v>468</v>
      </c>
      <c r="I176" t="s">
        <v>187</v>
      </c>
      <c r="J176" t="s">
        <v>402</v>
      </c>
      <c r="K176" t="s">
        <v>1546</v>
      </c>
      <c r="L176" t="s">
        <v>1783</v>
      </c>
    </row>
    <row r="177" spans="4:12" ht="16" customHeight="1" x14ac:dyDescent="0.35">
      <c r="D177">
        <v>1750</v>
      </c>
      <c r="E177" t="s">
        <v>1371</v>
      </c>
      <c r="F177" t="s">
        <v>954</v>
      </c>
      <c r="G177" t="s">
        <v>590</v>
      </c>
      <c r="H177" t="s">
        <v>591</v>
      </c>
      <c r="I177" t="s">
        <v>187</v>
      </c>
      <c r="J177" t="s">
        <v>329</v>
      </c>
      <c r="K177" t="s">
        <v>1424</v>
      </c>
      <c r="L177" t="s">
        <v>1784</v>
      </c>
    </row>
    <row r="178" spans="4:12" ht="16" customHeight="1" x14ac:dyDescent="0.35">
      <c r="D178">
        <v>1752</v>
      </c>
      <c r="E178" t="s">
        <v>1375</v>
      </c>
      <c r="F178" t="s">
        <v>946</v>
      </c>
      <c r="G178" t="s">
        <v>771</v>
      </c>
      <c r="H178" t="s">
        <v>772</v>
      </c>
      <c r="I178" t="s">
        <v>187</v>
      </c>
      <c r="J178" t="s">
        <v>309</v>
      </c>
      <c r="K178" t="s">
        <v>1103</v>
      </c>
      <c r="L178" t="s">
        <v>1785</v>
      </c>
    </row>
    <row r="179" spans="4:12" ht="16" customHeight="1" x14ac:dyDescent="0.35">
      <c r="D179">
        <v>1753</v>
      </c>
      <c r="E179" t="s">
        <v>1375</v>
      </c>
      <c r="F179" t="s">
        <v>954</v>
      </c>
      <c r="G179" t="s">
        <v>686</v>
      </c>
      <c r="H179" t="s">
        <v>687</v>
      </c>
      <c r="I179" t="s">
        <v>187</v>
      </c>
      <c r="J179" t="s">
        <v>881</v>
      </c>
      <c r="K179" t="s">
        <v>1376</v>
      </c>
      <c r="L179" t="s">
        <v>1786</v>
      </c>
    </row>
    <row r="180" spans="4:12" ht="16" customHeight="1" x14ac:dyDescent="0.35">
      <c r="D180">
        <v>1754</v>
      </c>
      <c r="E180" t="s">
        <v>1371</v>
      </c>
      <c r="F180" t="s">
        <v>954</v>
      </c>
      <c r="G180" t="s">
        <v>773</v>
      </c>
      <c r="H180" t="s">
        <v>774</v>
      </c>
      <c r="I180" t="s">
        <v>187</v>
      </c>
      <c r="J180" t="s">
        <v>302</v>
      </c>
      <c r="K180" t="s">
        <v>1249</v>
      </c>
      <c r="L180" t="s">
        <v>1787</v>
      </c>
    </row>
    <row r="181" spans="4:12" ht="16" customHeight="1" x14ac:dyDescent="0.35">
      <c r="D181">
        <v>1755</v>
      </c>
      <c r="E181" t="s">
        <v>1371</v>
      </c>
      <c r="F181" t="s">
        <v>954</v>
      </c>
      <c r="G181" t="s">
        <v>737</v>
      </c>
      <c r="H181" t="s">
        <v>1059</v>
      </c>
      <c r="I181" t="s">
        <v>187</v>
      </c>
      <c r="J181" t="s">
        <v>422</v>
      </c>
      <c r="K181" t="s">
        <v>1250</v>
      </c>
      <c r="L181" t="s">
        <v>1788</v>
      </c>
    </row>
    <row r="182" spans="4:12" ht="16" customHeight="1" x14ac:dyDescent="0.35">
      <c r="D182">
        <v>1756</v>
      </c>
      <c r="E182" t="s">
        <v>1371</v>
      </c>
      <c r="F182" t="s">
        <v>954</v>
      </c>
      <c r="G182" t="s">
        <v>757</v>
      </c>
      <c r="H182" t="s">
        <v>758</v>
      </c>
      <c r="I182" t="s">
        <v>187</v>
      </c>
      <c r="J182" t="s">
        <v>414</v>
      </c>
      <c r="K182" t="s">
        <v>1251</v>
      </c>
      <c r="L182" t="s">
        <v>1789</v>
      </c>
    </row>
    <row r="183" spans="4:12" ht="16" customHeight="1" x14ac:dyDescent="0.35">
      <c r="D183">
        <v>1757</v>
      </c>
      <c r="E183" t="s">
        <v>1374</v>
      </c>
      <c r="F183" t="s">
        <v>1060</v>
      </c>
      <c r="G183" t="s">
        <v>663</v>
      </c>
      <c r="H183" t="s">
        <v>664</v>
      </c>
      <c r="I183" t="s">
        <v>187</v>
      </c>
      <c r="J183" t="s">
        <v>244</v>
      </c>
      <c r="K183" t="s">
        <v>1171</v>
      </c>
      <c r="L183" t="s">
        <v>1790</v>
      </c>
    </row>
    <row r="184" spans="4:12" ht="16" customHeight="1" x14ac:dyDescent="0.35">
      <c r="D184">
        <v>1758</v>
      </c>
      <c r="E184" t="s">
        <v>1370</v>
      </c>
      <c r="F184" t="s">
        <v>1067</v>
      </c>
      <c r="G184" t="s">
        <v>474</v>
      </c>
      <c r="H184" t="s">
        <v>475</v>
      </c>
      <c r="I184" t="s">
        <v>187</v>
      </c>
      <c r="J184" t="s">
        <v>1265</v>
      </c>
      <c r="K184" t="s">
        <v>1266</v>
      </c>
      <c r="L184" t="s">
        <v>1791</v>
      </c>
    </row>
    <row r="185" spans="4:12" ht="16" customHeight="1" x14ac:dyDescent="0.35">
      <c r="D185">
        <v>1759</v>
      </c>
      <c r="E185" t="s">
        <v>1372</v>
      </c>
      <c r="F185" t="s">
        <v>1067</v>
      </c>
      <c r="G185" t="s">
        <v>625</v>
      </c>
      <c r="H185" t="s">
        <v>584</v>
      </c>
      <c r="I185" t="s">
        <v>187</v>
      </c>
      <c r="J185" t="s">
        <v>357</v>
      </c>
      <c r="K185" t="s">
        <v>1267</v>
      </c>
      <c r="L185" t="s">
        <v>1792</v>
      </c>
    </row>
    <row r="186" spans="4:12" ht="16" customHeight="1" x14ac:dyDescent="0.35">
      <c r="D186">
        <v>1760</v>
      </c>
      <c r="E186" t="s">
        <v>1370</v>
      </c>
      <c r="F186" t="s">
        <v>1067</v>
      </c>
      <c r="G186" t="s">
        <v>693</v>
      </c>
      <c r="H186" t="s">
        <v>1068</v>
      </c>
      <c r="I186" t="s">
        <v>187</v>
      </c>
      <c r="J186" t="s">
        <v>882</v>
      </c>
      <c r="K186" t="s">
        <v>1268</v>
      </c>
      <c r="L186" t="s">
        <v>1793</v>
      </c>
    </row>
    <row r="187" spans="4:12" ht="16" customHeight="1" x14ac:dyDescent="0.35">
      <c r="D187">
        <v>1761</v>
      </c>
      <c r="E187" t="s">
        <v>1371</v>
      </c>
      <c r="F187" t="s">
        <v>1336</v>
      </c>
      <c r="G187" t="s">
        <v>472</v>
      </c>
      <c r="H187" t="s">
        <v>473</v>
      </c>
      <c r="I187" t="s">
        <v>187</v>
      </c>
      <c r="J187" t="s">
        <v>371</v>
      </c>
      <c r="K187" t="s">
        <v>1377</v>
      </c>
      <c r="L187" t="s">
        <v>1794</v>
      </c>
    </row>
    <row r="188" spans="4:12" ht="16" customHeight="1" x14ac:dyDescent="0.35">
      <c r="D188">
        <v>1762</v>
      </c>
      <c r="E188" t="s">
        <v>1370</v>
      </c>
      <c r="F188" t="s">
        <v>946</v>
      </c>
      <c r="G188" t="s">
        <v>690</v>
      </c>
      <c r="H188" t="s">
        <v>691</v>
      </c>
      <c r="I188" t="s">
        <v>187</v>
      </c>
      <c r="J188" t="s">
        <v>420</v>
      </c>
      <c r="K188" t="s">
        <v>1547</v>
      </c>
      <c r="L188" t="s">
        <v>1795</v>
      </c>
    </row>
    <row r="189" spans="4:12" ht="16" customHeight="1" x14ac:dyDescent="0.35">
      <c r="D189">
        <v>1763</v>
      </c>
      <c r="E189" t="s">
        <v>1373</v>
      </c>
      <c r="F189" t="s">
        <v>946</v>
      </c>
      <c r="G189" t="s">
        <v>707</v>
      </c>
      <c r="H189"/>
      <c r="I189" t="s">
        <v>258</v>
      </c>
      <c r="J189" t="s">
        <v>413</v>
      </c>
      <c r="K189" t="s">
        <v>1565</v>
      </c>
      <c r="L189" t="s">
        <v>1796</v>
      </c>
    </row>
    <row r="190" spans="4:12" ht="16" customHeight="1" x14ac:dyDescent="0.35">
      <c r="D190">
        <v>1764</v>
      </c>
      <c r="E190" t="s">
        <v>1373</v>
      </c>
      <c r="F190" t="s">
        <v>1061</v>
      </c>
      <c r="G190" t="s">
        <v>470</v>
      </c>
      <c r="H190" t="s">
        <v>471</v>
      </c>
      <c r="I190" t="s">
        <v>258</v>
      </c>
      <c r="J190" t="s">
        <v>368</v>
      </c>
      <c r="K190" t="s">
        <v>1316</v>
      </c>
      <c r="L190" t="s">
        <v>1797</v>
      </c>
    </row>
    <row r="191" spans="4:12" ht="16" customHeight="1" x14ac:dyDescent="0.35">
      <c r="D191">
        <v>1765</v>
      </c>
      <c r="E191" t="s">
        <v>1375</v>
      </c>
      <c r="F191" t="s">
        <v>1067</v>
      </c>
      <c r="G191" t="s">
        <v>592</v>
      </c>
      <c r="H191" t="s">
        <v>494</v>
      </c>
      <c r="I191" t="s">
        <v>187</v>
      </c>
      <c r="J191" t="s">
        <v>396</v>
      </c>
      <c r="K191" t="s">
        <v>1269</v>
      </c>
      <c r="L191" t="s">
        <v>1798</v>
      </c>
    </row>
    <row r="192" spans="4:12" ht="16" customHeight="1" x14ac:dyDescent="0.35">
      <c r="D192">
        <v>1766</v>
      </c>
      <c r="E192" t="s">
        <v>1370</v>
      </c>
      <c r="F192" t="s">
        <v>1067</v>
      </c>
      <c r="G192" t="s">
        <v>623</v>
      </c>
      <c r="H192" t="s">
        <v>618</v>
      </c>
      <c r="I192" t="s">
        <v>187</v>
      </c>
      <c r="J192" t="s">
        <v>434</v>
      </c>
      <c r="K192" t="s">
        <v>1270</v>
      </c>
      <c r="L192" t="s">
        <v>1799</v>
      </c>
    </row>
    <row r="193" spans="4:12" ht="16" customHeight="1" x14ac:dyDescent="0.35">
      <c r="D193">
        <v>1767</v>
      </c>
      <c r="E193" t="s">
        <v>1370</v>
      </c>
      <c r="F193" t="s">
        <v>967</v>
      </c>
      <c r="G193" t="s">
        <v>692</v>
      </c>
      <c r="H193" t="s">
        <v>691</v>
      </c>
      <c r="I193" t="s">
        <v>187</v>
      </c>
      <c r="J193" t="s">
        <v>300</v>
      </c>
      <c r="K193" t="s">
        <v>1238</v>
      </c>
      <c r="L193" t="s">
        <v>1800</v>
      </c>
    </row>
    <row r="194" spans="4:12" ht="16" customHeight="1" x14ac:dyDescent="0.35">
      <c r="D194">
        <v>1768</v>
      </c>
      <c r="E194" t="s">
        <v>1370</v>
      </c>
      <c r="F194" t="s">
        <v>967</v>
      </c>
      <c r="G194" t="s">
        <v>682</v>
      </c>
      <c r="H194" t="s">
        <v>683</v>
      </c>
      <c r="I194" t="s">
        <v>187</v>
      </c>
      <c r="J194" t="s">
        <v>342</v>
      </c>
      <c r="K194" t="s">
        <v>1239</v>
      </c>
      <c r="L194" t="s">
        <v>1801</v>
      </c>
    </row>
    <row r="195" spans="4:12" ht="16" customHeight="1" x14ac:dyDescent="0.35">
      <c r="D195">
        <v>1769</v>
      </c>
      <c r="E195" t="s">
        <v>1371</v>
      </c>
      <c r="F195" t="s">
        <v>1378</v>
      </c>
      <c r="G195" t="s">
        <v>1566</v>
      </c>
      <c r="H195" t="s">
        <v>1567</v>
      </c>
      <c r="I195" t="s">
        <v>187</v>
      </c>
      <c r="J195" t="s">
        <v>241</v>
      </c>
      <c r="K195" t="s">
        <v>1305</v>
      </c>
      <c r="L195" t="s">
        <v>1802</v>
      </c>
    </row>
    <row r="196" spans="4:12" ht="16" customHeight="1" x14ac:dyDescent="0.35">
      <c r="D196">
        <v>1770</v>
      </c>
      <c r="E196" t="s">
        <v>1375</v>
      </c>
      <c r="F196" t="s">
        <v>1425</v>
      </c>
      <c r="G196" t="s">
        <v>1426</v>
      </c>
      <c r="H196" t="s">
        <v>581</v>
      </c>
      <c r="I196" t="s">
        <v>187</v>
      </c>
      <c r="J196" t="s">
        <v>247</v>
      </c>
      <c r="K196" t="s">
        <v>1317</v>
      </c>
      <c r="L196" t="s">
        <v>1803</v>
      </c>
    </row>
    <row r="197" spans="4:12" ht="16" customHeight="1" x14ac:dyDescent="0.35">
      <c r="D197">
        <v>1771</v>
      </c>
      <c r="E197" t="s">
        <v>1371</v>
      </c>
      <c r="F197" t="s">
        <v>1514</v>
      </c>
      <c r="G197" t="s">
        <v>1605</v>
      </c>
      <c r="H197" t="s">
        <v>642</v>
      </c>
      <c r="I197" t="s">
        <v>187</v>
      </c>
      <c r="J197" t="s">
        <v>1606</v>
      </c>
      <c r="K197" t="s">
        <v>1319</v>
      </c>
      <c r="L197" t="s">
        <v>1804</v>
      </c>
    </row>
    <row r="198" spans="4:12" ht="16" customHeight="1" x14ac:dyDescent="0.35">
      <c r="D198">
        <v>1772</v>
      </c>
      <c r="E198" t="s">
        <v>1370</v>
      </c>
      <c r="F198" t="s">
        <v>949</v>
      </c>
      <c r="G198" t="s">
        <v>1548</v>
      </c>
      <c r="H198" t="s">
        <v>562</v>
      </c>
      <c r="I198" t="s">
        <v>187</v>
      </c>
      <c r="J198" t="s">
        <v>1515</v>
      </c>
      <c r="K198" t="s">
        <v>1181</v>
      </c>
      <c r="L198" t="s">
        <v>1805</v>
      </c>
    </row>
    <row r="199" spans="4:12" ht="16" customHeight="1" x14ac:dyDescent="0.35">
      <c r="D199">
        <v>1773</v>
      </c>
      <c r="E199" t="s">
        <v>1371</v>
      </c>
      <c r="F199" t="s">
        <v>973</v>
      </c>
      <c r="G199" t="s">
        <v>673</v>
      </c>
      <c r="H199"/>
      <c r="I199" t="s">
        <v>187</v>
      </c>
      <c r="J199" t="s">
        <v>880</v>
      </c>
      <c r="K199" t="s">
        <v>1327</v>
      </c>
      <c r="L199" t="s">
        <v>1806</v>
      </c>
    </row>
    <row r="200" spans="4:12" ht="16" customHeight="1" x14ac:dyDescent="0.35">
      <c r="D200">
        <v>1774</v>
      </c>
      <c r="E200" t="s">
        <v>1375</v>
      </c>
      <c r="F200" t="s">
        <v>955</v>
      </c>
      <c r="G200" t="s">
        <v>578</v>
      </c>
      <c r="H200" t="s">
        <v>579</v>
      </c>
      <c r="I200" t="s">
        <v>187</v>
      </c>
      <c r="J200" t="s">
        <v>301</v>
      </c>
      <c r="K200" t="s">
        <v>1306</v>
      </c>
      <c r="L200" t="s">
        <v>1807</v>
      </c>
    </row>
    <row r="201" spans="4:12" ht="16" customHeight="1" x14ac:dyDescent="0.35">
      <c r="D201">
        <v>1775</v>
      </c>
      <c r="E201" t="s">
        <v>1380</v>
      </c>
      <c r="F201" t="s">
        <v>1568</v>
      </c>
      <c r="G201" t="s">
        <v>1569</v>
      </c>
      <c r="H201"/>
      <c r="I201" t="s">
        <v>215</v>
      </c>
      <c r="J201" t="s">
        <v>1570</v>
      </c>
      <c r="K201" t="s">
        <v>1571</v>
      </c>
      <c r="L201" t="s">
        <v>1808</v>
      </c>
    </row>
    <row r="202" spans="4:12" ht="16" customHeight="1" x14ac:dyDescent="0.35">
      <c r="D202">
        <v>1776</v>
      </c>
      <c r="E202" t="s">
        <v>1371</v>
      </c>
      <c r="F202" t="s">
        <v>967</v>
      </c>
      <c r="G202" t="s">
        <v>558</v>
      </c>
      <c r="H202" t="s">
        <v>501</v>
      </c>
      <c r="I202" t="s">
        <v>187</v>
      </c>
      <c r="J202" t="s">
        <v>378</v>
      </c>
      <c r="K202" t="s">
        <v>1177</v>
      </c>
      <c r="L202" t="s">
        <v>1809</v>
      </c>
    </row>
    <row r="203" spans="4:12" ht="16" customHeight="1" x14ac:dyDescent="0.35">
      <c r="D203">
        <v>1777</v>
      </c>
      <c r="E203" t="s">
        <v>1375</v>
      </c>
      <c r="F203" t="s">
        <v>949</v>
      </c>
      <c r="G203" t="s">
        <v>675</v>
      </c>
      <c r="H203" t="s">
        <v>676</v>
      </c>
      <c r="I203" t="s">
        <v>187</v>
      </c>
      <c r="J203" t="s">
        <v>253</v>
      </c>
      <c r="K203" t="s">
        <v>1073</v>
      </c>
      <c r="L203" t="s">
        <v>1810</v>
      </c>
    </row>
    <row r="204" spans="4:12" ht="16" customHeight="1" x14ac:dyDescent="0.35">
      <c r="D204">
        <v>1778</v>
      </c>
      <c r="E204" t="s">
        <v>1375</v>
      </c>
      <c r="F204" t="s">
        <v>989</v>
      </c>
      <c r="G204" t="s">
        <v>753</v>
      </c>
      <c r="H204" t="s">
        <v>639</v>
      </c>
      <c r="I204" t="s">
        <v>187</v>
      </c>
      <c r="J204" t="s">
        <v>293</v>
      </c>
      <c r="K204" t="s">
        <v>1318</v>
      </c>
      <c r="L204" t="s">
        <v>1811</v>
      </c>
    </row>
    <row r="205" spans="4:12" ht="16" customHeight="1" x14ac:dyDescent="0.35">
      <c r="D205">
        <v>1779</v>
      </c>
      <c r="E205" t="s">
        <v>1372</v>
      </c>
      <c r="F205" t="s">
        <v>1544</v>
      </c>
      <c r="G205" t="s">
        <v>661</v>
      </c>
      <c r="H205" t="s">
        <v>481</v>
      </c>
      <c r="I205" t="s">
        <v>187</v>
      </c>
      <c r="J205" t="s">
        <v>318</v>
      </c>
      <c r="K205" t="s">
        <v>1179</v>
      </c>
      <c r="L205" t="s">
        <v>1812</v>
      </c>
    </row>
    <row r="206" spans="4:12" ht="16" customHeight="1" x14ac:dyDescent="0.35">
      <c r="D206">
        <v>1780</v>
      </c>
      <c r="E206" t="s">
        <v>1375</v>
      </c>
      <c r="F206" t="s">
        <v>992</v>
      </c>
      <c r="G206" t="s">
        <v>725</v>
      </c>
      <c r="H206"/>
      <c r="I206" t="s">
        <v>187</v>
      </c>
      <c r="J206" t="s">
        <v>208</v>
      </c>
      <c r="K206" t="s">
        <v>1338</v>
      </c>
      <c r="L206" t="s">
        <v>1813</v>
      </c>
    </row>
    <row r="207" spans="4:12" ht="16" customHeight="1" x14ac:dyDescent="0.35">
      <c r="D207">
        <v>1781</v>
      </c>
      <c r="E207" t="s">
        <v>1380</v>
      </c>
      <c r="F207" t="s">
        <v>977</v>
      </c>
      <c r="G207" t="s">
        <v>843</v>
      </c>
      <c r="H207"/>
      <c r="I207" t="s">
        <v>215</v>
      </c>
      <c r="J207" t="s">
        <v>278</v>
      </c>
      <c r="K207" t="s">
        <v>1078</v>
      </c>
      <c r="L207" t="s">
        <v>1859</v>
      </c>
    </row>
    <row r="208" spans="4:12" ht="16" customHeight="1" x14ac:dyDescent="0.35">
      <c r="D208">
        <v>1782</v>
      </c>
      <c r="E208" t="s">
        <v>1380</v>
      </c>
      <c r="F208" t="s">
        <v>977</v>
      </c>
      <c r="G208" t="s">
        <v>844</v>
      </c>
      <c r="H208"/>
      <c r="I208" t="s">
        <v>215</v>
      </c>
      <c r="J208" t="s">
        <v>433</v>
      </c>
      <c r="K208" t="s">
        <v>1079</v>
      </c>
      <c r="L208" t="s">
        <v>1860</v>
      </c>
    </row>
    <row r="209" spans="4:12" ht="16" customHeight="1" x14ac:dyDescent="0.35">
      <c r="D209">
        <v>1783</v>
      </c>
      <c r="E209" t="s">
        <v>1370</v>
      </c>
      <c r="F209" t="s">
        <v>950</v>
      </c>
      <c r="G209" t="s">
        <v>547</v>
      </c>
      <c r="H209" t="s">
        <v>548</v>
      </c>
      <c r="I209" t="s">
        <v>187</v>
      </c>
      <c r="J209" t="s">
        <v>385</v>
      </c>
      <c r="K209" t="s">
        <v>1080</v>
      </c>
      <c r="L209" t="s">
        <v>1650</v>
      </c>
    </row>
    <row r="210" spans="4:12" ht="16" customHeight="1" x14ac:dyDescent="0.35">
      <c r="D210">
        <v>1784</v>
      </c>
      <c r="E210" t="s">
        <v>1370</v>
      </c>
      <c r="F210" t="s">
        <v>950</v>
      </c>
      <c r="G210" t="s">
        <v>549</v>
      </c>
      <c r="H210" t="s">
        <v>550</v>
      </c>
      <c r="I210" t="s">
        <v>187</v>
      </c>
      <c r="J210" t="s">
        <v>271</v>
      </c>
      <c r="K210" t="s">
        <v>1081</v>
      </c>
      <c r="L210" t="s">
        <v>1651</v>
      </c>
    </row>
    <row r="211" spans="4:12" ht="16" customHeight="1" x14ac:dyDescent="0.35">
      <c r="D211">
        <v>1785</v>
      </c>
      <c r="E211" t="s">
        <v>1370</v>
      </c>
      <c r="F211" t="s">
        <v>1903</v>
      </c>
      <c r="G211" t="s">
        <v>665</v>
      </c>
      <c r="H211" t="s">
        <v>666</v>
      </c>
      <c r="I211" t="s">
        <v>187</v>
      </c>
      <c r="J211" t="s">
        <v>295</v>
      </c>
      <c r="K211" t="s">
        <v>1187</v>
      </c>
      <c r="L211" t="s">
        <v>1705</v>
      </c>
    </row>
    <row r="212" spans="4:12" ht="16" customHeight="1" x14ac:dyDescent="0.35">
      <c r="D212">
        <v>1786</v>
      </c>
      <c r="E212" t="s">
        <v>1373</v>
      </c>
      <c r="F212" t="s">
        <v>1902</v>
      </c>
      <c r="G212" t="s">
        <v>652</v>
      </c>
      <c r="H212" t="s">
        <v>653</v>
      </c>
      <c r="I212" t="s">
        <v>258</v>
      </c>
      <c r="J212" t="s">
        <v>268</v>
      </c>
      <c r="K212" t="s">
        <v>1209</v>
      </c>
      <c r="L212" t="s">
        <v>1699</v>
      </c>
    </row>
    <row r="213" spans="4:12" ht="16" customHeight="1" x14ac:dyDescent="0.35">
      <c r="D213">
        <v>4514</v>
      </c>
      <c r="E213" t="s">
        <v>1373</v>
      </c>
      <c r="F213" t="s">
        <v>933</v>
      </c>
      <c r="G213" t="s">
        <v>775</v>
      </c>
      <c r="H213"/>
      <c r="I213" t="s">
        <v>324</v>
      </c>
      <c r="J213" t="s">
        <v>409</v>
      </c>
      <c r="K213" t="s">
        <v>1145</v>
      </c>
      <c r="L213" t="s">
        <v>1814</v>
      </c>
    </row>
    <row r="214" spans="4:12" ht="16" customHeight="1" x14ac:dyDescent="0.35">
      <c r="D214">
        <v>4515</v>
      </c>
      <c r="E214" t="s">
        <v>1373</v>
      </c>
      <c r="F214" t="s">
        <v>933</v>
      </c>
      <c r="G214" t="s">
        <v>776</v>
      </c>
      <c r="H214"/>
      <c r="I214" t="s">
        <v>224</v>
      </c>
      <c r="J214" t="s">
        <v>280</v>
      </c>
      <c r="K214" t="s">
        <v>1146</v>
      </c>
      <c r="L214" t="s">
        <v>1815</v>
      </c>
    </row>
    <row r="215" spans="4:12" ht="16" customHeight="1" x14ac:dyDescent="0.35">
      <c r="D215">
        <v>4517</v>
      </c>
      <c r="E215" t="s">
        <v>1379</v>
      </c>
      <c r="F215" t="s">
        <v>933</v>
      </c>
      <c r="G215" t="s">
        <v>777</v>
      </c>
      <c r="H215"/>
      <c r="I215" t="s">
        <v>252</v>
      </c>
      <c r="J215" t="s">
        <v>886</v>
      </c>
      <c r="K215" t="s">
        <v>1147</v>
      </c>
      <c r="L215" t="s">
        <v>1816</v>
      </c>
    </row>
    <row r="216" spans="4:12" ht="16" customHeight="1" x14ac:dyDescent="0.35">
      <c r="D216">
        <v>4519</v>
      </c>
      <c r="E216" t="s">
        <v>1380</v>
      </c>
      <c r="F216" t="s">
        <v>933</v>
      </c>
      <c r="G216" t="s">
        <v>778</v>
      </c>
      <c r="H216"/>
      <c r="I216" t="s">
        <v>204</v>
      </c>
      <c r="J216" t="s">
        <v>343</v>
      </c>
      <c r="K216" t="s">
        <v>1148</v>
      </c>
      <c r="L216" t="s">
        <v>1817</v>
      </c>
    </row>
    <row r="217" spans="4:12" ht="16" customHeight="1" x14ac:dyDescent="0.35">
      <c r="D217">
        <v>4521</v>
      </c>
      <c r="E217" t="s">
        <v>1380</v>
      </c>
      <c r="F217" t="s">
        <v>933</v>
      </c>
      <c r="G217" t="s">
        <v>779</v>
      </c>
      <c r="H217" t="s">
        <v>780</v>
      </c>
      <c r="I217" t="s">
        <v>215</v>
      </c>
      <c r="J217" t="s">
        <v>432</v>
      </c>
      <c r="K217" t="s">
        <v>1149</v>
      </c>
      <c r="L217" t="s">
        <v>1818</v>
      </c>
    </row>
    <row r="218" spans="4:12" ht="16" customHeight="1" x14ac:dyDescent="0.35">
      <c r="D218">
        <v>4522</v>
      </c>
      <c r="E218" t="s">
        <v>1380</v>
      </c>
      <c r="F218" t="s">
        <v>1019</v>
      </c>
      <c r="G218" t="s">
        <v>781</v>
      </c>
      <c r="H218"/>
      <c r="I218" t="s">
        <v>204</v>
      </c>
      <c r="J218" t="s">
        <v>417</v>
      </c>
      <c r="K218" t="s">
        <v>1280</v>
      </c>
      <c r="L218" t="s">
        <v>1819</v>
      </c>
    </row>
    <row r="219" spans="4:12" ht="16" customHeight="1" x14ac:dyDescent="0.35">
      <c r="D219">
        <v>4523</v>
      </c>
      <c r="E219" t="s">
        <v>1380</v>
      </c>
      <c r="F219" t="s">
        <v>1020</v>
      </c>
      <c r="G219" t="s">
        <v>782</v>
      </c>
      <c r="H219"/>
      <c r="I219" t="s">
        <v>204</v>
      </c>
      <c r="J219" t="s">
        <v>394</v>
      </c>
      <c r="K219" t="s">
        <v>1281</v>
      </c>
      <c r="L219" t="s">
        <v>1820</v>
      </c>
    </row>
    <row r="220" spans="4:12" ht="16" customHeight="1" x14ac:dyDescent="0.35">
      <c r="D220">
        <v>4538</v>
      </c>
      <c r="E220" t="s">
        <v>1380</v>
      </c>
      <c r="F220" t="s">
        <v>1021</v>
      </c>
      <c r="G220" t="s">
        <v>783</v>
      </c>
      <c r="H220"/>
      <c r="I220" t="s">
        <v>263</v>
      </c>
      <c r="J220" t="s">
        <v>887</v>
      </c>
      <c r="K220" t="s">
        <v>1282</v>
      </c>
      <c r="L220" t="s">
        <v>1821</v>
      </c>
    </row>
    <row r="221" spans="4:12" ht="16" customHeight="1" x14ac:dyDescent="0.35">
      <c r="D221">
        <v>4539</v>
      </c>
      <c r="E221" t="s">
        <v>1380</v>
      </c>
      <c r="F221" t="s">
        <v>1022</v>
      </c>
      <c r="G221" t="s">
        <v>821</v>
      </c>
      <c r="H221"/>
      <c r="I221" t="s">
        <v>215</v>
      </c>
      <c r="J221" t="s">
        <v>377</v>
      </c>
      <c r="K221" t="s">
        <v>1207</v>
      </c>
      <c r="L221" t="s">
        <v>1822</v>
      </c>
    </row>
    <row r="222" spans="4:12" ht="16" customHeight="1" x14ac:dyDescent="0.35">
      <c r="D222">
        <v>4543</v>
      </c>
      <c r="E222" t="s">
        <v>1374</v>
      </c>
      <c r="F222" t="s">
        <v>1023</v>
      </c>
      <c r="G222" t="s">
        <v>784</v>
      </c>
      <c r="H222"/>
      <c r="I222" t="s">
        <v>292</v>
      </c>
      <c r="J222" t="s">
        <v>431</v>
      </c>
      <c r="K222" t="s">
        <v>1184</v>
      </c>
      <c r="L222" t="s">
        <v>1823</v>
      </c>
    </row>
    <row r="223" spans="4:12" ht="16" customHeight="1" x14ac:dyDescent="0.35">
      <c r="D223">
        <v>4548</v>
      </c>
      <c r="E223" t="s">
        <v>1379</v>
      </c>
      <c r="F223" t="s">
        <v>1024</v>
      </c>
      <c r="G223" t="s">
        <v>791</v>
      </c>
      <c r="H223"/>
      <c r="I223" t="s">
        <v>289</v>
      </c>
      <c r="J223" t="s">
        <v>892</v>
      </c>
      <c r="K223" t="s">
        <v>1210</v>
      </c>
      <c r="L223" t="s">
        <v>1824</v>
      </c>
    </row>
    <row r="224" spans="4:12" ht="16" customHeight="1" x14ac:dyDescent="0.35">
      <c r="D224">
        <v>4551</v>
      </c>
      <c r="E224" t="s">
        <v>1379</v>
      </c>
      <c r="F224" t="s">
        <v>785</v>
      </c>
      <c r="G224" t="s">
        <v>786</v>
      </c>
      <c r="H224" t="s">
        <v>787</v>
      </c>
      <c r="I224" t="s">
        <v>252</v>
      </c>
      <c r="J224" t="s">
        <v>888</v>
      </c>
      <c r="K224" t="s">
        <v>1199</v>
      </c>
      <c r="L224" t="s">
        <v>1825</v>
      </c>
    </row>
    <row r="225" spans="4:12" ht="16" customHeight="1" x14ac:dyDescent="0.35">
      <c r="D225">
        <v>4564</v>
      </c>
      <c r="E225" t="s">
        <v>1379</v>
      </c>
      <c r="F225" t="s">
        <v>1025</v>
      </c>
      <c r="G225" t="s">
        <v>788</v>
      </c>
      <c r="H225"/>
      <c r="I225" t="s">
        <v>252</v>
      </c>
      <c r="J225" t="s">
        <v>889</v>
      </c>
      <c r="K225" t="s">
        <v>1293</v>
      </c>
      <c r="L225" t="s">
        <v>1826</v>
      </c>
    </row>
    <row r="226" spans="4:12" ht="16" customHeight="1" x14ac:dyDescent="0.35">
      <c r="D226">
        <v>4597</v>
      </c>
      <c r="E226" t="s">
        <v>1379</v>
      </c>
      <c r="F226" t="s">
        <v>946</v>
      </c>
      <c r="G226" t="s">
        <v>789</v>
      </c>
      <c r="H226"/>
      <c r="I226" t="s">
        <v>252</v>
      </c>
      <c r="J226" t="s">
        <v>890</v>
      </c>
      <c r="K226" t="s">
        <v>1104</v>
      </c>
      <c r="L226" t="s">
        <v>1827</v>
      </c>
    </row>
    <row r="227" spans="4:12" ht="16" customHeight="1" x14ac:dyDescent="0.35">
      <c r="D227">
        <v>4624</v>
      </c>
      <c r="E227" t="s">
        <v>1379</v>
      </c>
      <c r="F227" t="s">
        <v>1026</v>
      </c>
      <c r="G227" t="s">
        <v>790</v>
      </c>
      <c r="H227"/>
      <c r="I227" t="s">
        <v>252</v>
      </c>
      <c r="J227" t="s">
        <v>891</v>
      </c>
      <c r="K227" t="s">
        <v>1075</v>
      </c>
      <c r="L227" t="s">
        <v>1828</v>
      </c>
    </row>
    <row r="228" spans="4:12" ht="16" customHeight="1" x14ac:dyDescent="0.35">
      <c r="D228">
        <v>4653</v>
      </c>
      <c r="E228" t="s">
        <v>1380</v>
      </c>
      <c r="F228" t="s">
        <v>935</v>
      </c>
      <c r="G228" t="s">
        <v>792</v>
      </c>
      <c r="H228"/>
      <c r="I228" t="s">
        <v>215</v>
      </c>
      <c r="J228" t="s">
        <v>294</v>
      </c>
      <c r="K228" t="s">
        <v>1150</v>
      </c>
      <c r="L228" t="s">
        <v>1829</v>
      </c>
    </row>
    <row r="229" spans="4:12" ht="16" customHeight="1" x14ac:dyDescent="0.35">
      <c r="D229">
        <v>4654</v>
      </c>
      <c r="E229" t="s">
        <v>1380</v>
      </c>
      <c r="F229" t="s">
        <v>935</v>
      </c>
      <c r="G229" t="s">
        <v>793</v>
      </c>
      <c r="H229"/>
      <c r="I229" t="s">
        <v>215</v>
      </c>
      <c r="J229" t="s">
        <v>893</v>
      </c>
      <c r="K229" t="s">
        <v>1151</v>
      </c>
      <c r="L229" t="s">
        <v>1830</v>
      </c>
    </row>
    <row r="230" spans="4:12" ht="16" customHeight="1" x14ac:dyDescent="0.35">
      <c r="D230">
        <v>4657</v>
      </c>
      <c r="E230" t="s">
        <v>1380</v>
      </c>
      <c r="F230" t="s">
        <v>935</v>
      </c>
      <c r="G230" t="s">
        <v>796</v>
      </c>
      <c r="H230"/>
      <c r="I230" t="s">
        <v>229</v>
      </c>
      <c r="J230" t="s">
        <v>356</v>
      </c>
      <c r="K230" t="s">
        <v>1153</v>
      </c>
      <c r="L230" t="s">
        <v>1831</v>
      </c>
    </row>
    <row r="231" spans="4:12" ht="16" customHeight="1" x14ac:dyDescent="0.35">
      <c r="D231">
        <v>4660</v>
      </c>
      <c r="E231" t="s">
        <v>1379</v>
      </c>
      <c r="F231" t="s">
        <v>1027</v>
      </c>
      <c r="G231" t="s">
        <v>797</v>
      </c>
      <c r="H231"/>
      <c r="I231" t="s">
        <v>252</v>
      </c>
      <c r="J231" t="s">
        <v>894</v>
      </c>
      <c r="K231" t="s">
        <v>1292</v>
      </c>
      <c r="L231" t="s">
        <v>1832</v>
      </c>
    </row>
    <row r="232" spans="4:12" ht="16" customHeight="1" x14ac:dyDescent="0.35">
      <c r="D232">
        <v>4666</v>
      </c>
      <c r="E232" t="s">
        <v>1379</v>
      </c>
      <c r="F232" t="s">
        <v>1549</v>
      </c>
      <c r="G232" t="s">
        <v>798</v>
      </c>
      <c r="H232"/>
      <c r="I232" t="s">
        <v>252</v>
      </c>
      <c r="J232" t="s">
        <v>895</v>
      </c>
      <c r="K232" t="s">
        <v>1076</v>
      </c>
      <c r="L232" t="s">
        <v>1833</v>
      </c>
    </row>
    <row r="233" spans="4:12" ht="16" customHeight="1" x14ac:dyDescent="0.35">
      <c r="D233">
        <v>4667</v>
      </c>
      <c r="E233" t="s">
        <v>1379</v>
      </c>
      <c r="F233" t="s">
        <v>1028</v>
      </c>
      <c r="G233" t="s">
        <v>799</v>
      </c>
      <c r="H233" t="s">
        <v>800</v>
      </c>
      <c r="I233" t="s">
        <v>252</v>
      </c>
      <c r="J233" t="s">
        <v>896</v>
      </c>
      <c r="K233" t="s">
        <v>1331</v>
      </c>
      <c r="L233" t="s">
        <v>1834</v>
      </c>
    </row>
    <row r="234" spans="4:12" ht="16" customHeight="1" x14ac:dyDescent="0.35">
      <c r="D234">
        <v>4674</v>
      </c>
      <c r="E234" t="s">
        <v>1373</v>
      </c>
      <c r="F234" t="s">
        <v>935</v>
      </c>
      <c r="G234" t="s">
        <v>801</v>
      </c>
      <c r="H234"/>
      <c r="I234" t="s">
        <v>324</v>
      </c>
      <c r="J234" t="s">
        <v>352</v>
      </c>
      <c r="K234" t="s">
        <v>1154</v>
      </c>
      <c r="L234" t="s">
        <v>1835</v>
      </c>
    </row>
    <row r="235" spans="4:12" ht="16" customHeight="1" x14ac:dyDescent="0.35">
      <c r="D235">
        <v>4677</v>
      </c>
      <c r="E235" t="s">
        <v>1373</v>
      </c>
      <c r="F235" t="s">
        <v>946</v>
      </c>
      <c r="G235" t="s">
        <v>802</v>
      </c>
      <c r="H235"/>
      <c r="I235" t="s">
        <v>354</v>
      </c>
      <c r="J235" t="s">
        <v>353</v>
      </c>
      <c r="K235" t="s">
        <v>1105</v>
      </c>
      <c r="L235" t="s">
        <v>1836</v>
      </c>
    </row>
    <row r="236" spans="4:12" ht="16" customHeight="1" x14ac:dyDescent="0.35">
      <c r="D236">
        <v>4678</v>
      </c>
      <c r="E236" t="s">
        <v>1373</v>
      </c>
      <c r="F236" t="s">
        <v>1029</v>
      </c>
      <c r="G236" t="s">
        <v>803</v>
      </c>
      <c r="H236"/>
      <c r="I236" t="s">
        <v>224</v>
      </c>
      <c r="J236" t="s">
        <v>288</v>
      </c>
      <c r="K236" t="s">
        <v>1328</v>
      </c>
      <c r="L236" t="s">
        <v>1837</v>
      </c>
    </row>
    <row r="237" spans="4:12" ht="16" customHeight="1" x14ac:dyDescent="0.35">
      <c r="D237">
        <v>4679</v>
      </c>
      <c r="E237" t="s">
        <v>1379</v>
      </c>
      <c r="F237" t="s">
        <v>1030</v>
      </c>
      <c r="G237" t="s">
        <v>804</v>
      </c>
      <c r="H237"/>
      <c r="I237" t="s">
        <v>285</v>
      </c>
      <c r="J237" t="s">
        <v>897</v>
      </c>
      <c r="K237" t="s">
        <v>1299</v>
      </c>
      <c r="L237" t="s">
        <v>1838</v>
      </c>
    </row>
    <row r="238" spans="4:12" ht="16" customHeight="1" x14ac:dyDescent="0.35">
      <c r="D238">
        <v>4697</v>
      </c>
      <c r="E238" t="s">
        <v>1380</v>
      </c>
      <c r="F238" t="s">
        <v>933</v>
      </c>
      <c r="G238" t="s">
        <v>809</v>
      </c>
      <c r="H238" t="s">
        <v>810</v>
      </c>
      <c r="I238" t="s">
        <v>187</v>
      </c>
      <c r="J238" t="s">
        <v>401</v>
      </c>
      <c r="K238" t="s">
        <v>1155</v>
      </c>
      <c r="L238" t="s">
        <v>1839</v>
      </c>
    </row>
    <row r="239" spans="4:12" ht="16" customHeight="1" x14ac:dyDescent="0.35">
      <c r="D239">
        <v>4707</v>
      </c>
      <c r="E239" t="s">
        <v>1380</v>
      </c>
      <c r="F239" t="s">
        <v>932</v>
      </c>
      <c r="G239" t="s">
        <v>563</v>
      </c>
      <c r="H239" t="s">
        <v>811</v>
      </c>
      <c r="I239" t="s">
        <v>298</v>
      </c>
      <c r="J239" t="s">
        <v>900</v>
      </c>
      <c r="K239" t="s">
        <v>1095</v>
      </c>
      <c r="L239" t="s">
        <v>1840</v>
      </c>
    </row>
    <row r="240" spans="4:12" ht="16" customHeight="1" x14ac:dyDescent="0.35">
      <c r="D240">
        <v>4711</v>
      </c>
      <c r="E240" t="s">
        <v>1380</v>
      </c>
      <c r="F240" t="s">
        <v>1031</v>
      </c>
      <c r="G240" t="s">
        <v>813</v>
      </c>
      <c r="H240"/>
      <c r="I240" t="s">
        <v>219</v>
      </c>
      <c r="J240" t="s">
        <v>901</v>
      </c>
      <c r="K240" t="s">
        <v>1337</v>
      </c>
      <c r="L240" t="s">
        <v>1841</v>
      </c>
    </row>
    <row r="241" spans="4:12" ht="16" customHeight="1" x14ac:dyDescent="0.35">
      <c r="D241">
        <v>4717</v>
      </c>
      <c r="E241" t="s">
        <v>1380</v>
      </c>
      <c r="F241" t="s">
        <v>1032</v>
      </c>
      <c r="G241" t="s">
        <v>817</v>
      </c>
      <c r="H241" t="s">
        <v>818</v>
      </c>
      <c r="I241" t="s">
        <v>215</v>
      </c>
      <c r="J241" t="s">
        <v>412</v>
      </c>
      <c r="K241" t="s">
        <v>1283</v>
      </c>
      <c r="L241" t="s">
        <v>1842</v>
      </c>
    </row>
    <row r="242" spans="4:12" ht="16" customHeight="1" x14ac:dyDescent="0.35">
      <c r="D242">
        <v>4719</v>
      </c>
      <c r="E242" t="s">
        <v>1380</v>
      </c>
      <c r="F242" t="s">
        <v>935</v>
      </c>
      <c r="G242" t="s">
        <v>819</v>
      </c>
      <c r="H242"/>
      <c r="I242" t="s">
        <v>229</v>
      </c>
      <c r="J242" t="s">
        <v>228</v>
      </c>
      <c r="K242" t="s">
        <v>1156</v>
      </c>
      <c r="L242" t="s">
        <v>1843</v>
      </c>
    </row>
    <row r="243" spans="4:12" ht="16" customHeight="1" x14ac:dyDescent="0.35">
      <c r="D243">
        <v>4733</v>
      </c>
      <c r="E243" t="s">
        <v>1380</v>
      </c>
      <c r="F243" t="s">
        <v>991</v>
      </c>
      <c r="G243" t="s">
        <v>823</v>
      </c>
      <c r="H243"/>
      <c r="I243" t="s">
        <v>204</v>
      </c>
      <c r="J243" t="s">
        <v>209</v>
      </c>
      <c r="K243" t="s">
        <v>1302</v>
      </c>
      <c r="L243" t="s">
        <v>1844</v>
      </c>
    </row>
    <row r="244" spans="4:12" ht="16" customHeight="1" x14ac:dyDescent="0.35">
      <c r="D244">
        <v>4735</v>
      </c>
      <c r="E244" t="s">
        <v>1380</v>
      </c>
      <c r="F244" t="s">
        <v>991</v>
      </c>
      <c r="G244" t="s">
        <v>824</v>
      </c>
      <c r="H244"/>
      <c r="I244" t="s">
        <v>260</v>
      </c>
      <c r="J244" t="s">
        <v>259</v>
      </c>
      <c r="K244" t="s">
        <v>1303</v>
      </c>
      <c r="L244" t="s">
        <v>1845</v>
      </c>
    </row>
    <row r="245" spans="4:12" ht="16" customHeight="1" x14ac:dyDescent="0.35">
      <c r="D245">
        <v>4736</v>
      </c>
      <c r="E245" t="s">
        <v>1379</v>
      </c>
      <c r="F245" t="s">
        <v>1033</v>
      </c>
      <c r="G245" t="s">
        <v>825</v>
      </c>
      <c r="H245"/>
      <c r="I245" t="s">
        <v>289</v>
      </c>
      <c r="J245" t="s">
        <v>902</v>
      </c>
      <c r="K245" t="s">
        <v>1193</v>
      </c>
      <c r="L245" t="s">
        <v>1846</v>
      </c>
    </row>
    <row r="246" spans="4:12" ht="16" customHeight="1" x14ac:dyDescent="0.35">
      <c r="D246">
        <v>4737</v>
      </c>
      <c r="E246" t="s">
        <v>1380</v>
      </c>
      <c r="F246" t="s">
        <v>954</v>
      </c>
      <c r="G246" t="s">
        <v>826</v>
      </c>
      <c r="H246"/>
      <c r="I246" t="s">
        <v>229</v>
      </c>
      <c r="J246" t="s">
        <v>421</v>
      </c>
      <c r="K246" t="s">
        <v>1252</v>
      </c>
      <c r="L246" t="s">
        <v>1847</v>
      </c>
    </row>
    <row r="247" spans="4:12" ht="16" customHeight="1" x14ac:dyDescent="0.35">
      <c r="D247">
        <v>4742</v>
      </c>
      <c r="E247" t="s">
        <v>1380</v>
      </c>
      <c r="F247" t="s">
        <v>935</v>
      </c>
      <c r="G247" t="s">
        <v>827</v>
      </c>
      <c r="H247"/>
      <c r="I247" t="s">
        <v>215</v>
      </c>
      <c r="J247" t="s">
        <v>270</v>
      </c>
      <c r="K247" t="s">
        <v>1157</v>
      </c>
      <c r="L247" t="s">
        <v>1848</v>
      </c>
    </row>
    <row r="248" spans="4:12" ht="16" customHeight="1" x14ac:dyDescent="0.35">
      <c r="D248">
        <v>4743</v>
      </c>
      <c r="E248" t="s">
        <v>1380</v>
      </c>
      <c r="F248" t="s">
        <v>935</v>
      </c>
      <c r="G248" t="s">
        <v>828</v>
      </c>
      <c r="H248"/>
      <c r="I248" t="s">
        <v>298</v>
      </c>
      <c r="J248" t="s">
        <v>903</v>
      </c>
      <c r="K248" t="s">
        <v>1158</v>
      </c>
      <c r="L248" t="s">
        <v>1849</v>
      </c>
    </row>
    <row r="249" spans="4:12" ht="16" customHeight="1" x14ac:dyDescent="0.35">
      <c r="D249">
        <v>4745</v>
      </c>
      <c r="E249" t="s">
        <v>1379</v>
      </c>
      <c r="F249" t="s">
        <v>935</v>
      </c>
      <c r="G249" t="s">
        <v>829</v>
      </c>
      <c r="H249" t="s">
        <v>830</v>
      </c>
      <c r="I249" t="s">
        <v>831</v>
      </c>
      <c r="J249" t="s">
        <v>904</v>
      </c>
      <c r="K249" t="s">
        <v>1159</v>
      </c>
      <c r="L249" t="s">
        <v>1850</v>
      </c>
    </row>
    <row r="250" spans="4:12" ht="16" customHeight="1" x14ac:dyDescent="0.35">
      <c r="D250">
        <v>4747</v>
      </c>
      <c r="E250" t="s">
        <v>1379</v>
      </c>
      <c r="F250" t="s">
        <v>1034</v>
      </c>
      <c r="G250" t="s">
        <v>832</v>
      </c>
      <c r="H250"/>
      <c r="I250" t="s">
        <v>252</v>
      </c>
      <c r="J250" t="s">
        <v>905</v>
      </c>
      <c r="K250" t="s">
        <v>1550</v>
      </c>
      <c r="L250" t="s">
        <v>1851</v>
      </c>
    </row>
    <row r="251" spans="4:12" ht="16" customHeight="1" x14ac:dyDescent="0.35">
      <c r="D251">
        <v>4749</v>
      </c>
      <c r="E251" t="s">
        <v>1380</v>
      </c>
      <c r="F251" t="s">
        <v>935</v>
      </c>
      <c r="G251" t="s">
        <v>833</v>
      </c>
      <c r="H251"/>
      <c r="I251" t="s">
        <v>267</v>
      </c>
      <c r="J251" t="s">
        <v>906</v>
      </c>
      <c r="K251" t="s">
        <v>1160</v>
      </c>
      <c r="L251" t="s">
        <v>1852</v>
      </c>
    </row>
    <row r="252" spans="4:12" ht="16" customHeight="1" x14ac:dyDescent="0.35">
      <c r="D252">
        <v>4750</v>
      </c>
      <c r="E252" t="s">
        <v>1380</v>
      </c>
      <c r="F252" t="s">
        <v>935</v>
      </c>
      <c r="G252" t="s">
        <v>834</v>
      </c>
      <c r="H252" t="s">
        <v>835</v>
      </c>
      <c r="I252" t="s">
        <v>339</v>
      </c>
      <c r="J252" t="s">
        <v>338</v>
      </c>
      <c r="K252" t="s">
        <v>1161</v>
      </c>
      <c r="L252" t="s">
        <v>1853</v>
      </c>
    </row>
    <row r="253" spans="4:12" ht="16" customHeight="1" x14ac:dyDescent="0.35">
      <c r="D253">
        <v>4751</v>
      </c>
      <c r="E253" t="s">
        <v>1374</v>
      </c>
      <c r="F253" t="s">
        <v>933</v>
      </c>
      <c r="G253" t="s">
        <v>836</v>
      </c>
      <c r="H253"/>
      <c r="I253" t="s">
        <v>292</v>
      </c>
      <c r="J253" t="s">
        <v>291</v>
      </c>
      <c r="K253" t="s">
        <v>1162</v>
      </c>
      <c r="L253" t="s">
        <v>1854</v>
      </c>
    </row>
    <row r="254" spans="4:12" ht="16" customHeight="1" x14ac:dyDescent="0.35">
      <c r="D254">
        <v>4754</v>
      </c>
      <c r="E254" t="s">
        <v>1373</v>
      </c>
      <c r="F254" t="s">
        <v>1035</v>
      </c>
      <c r="G254" t="s">
        <v>1572</v>
      </c>
      <c r="H254" t="s">
        <v>837</v>
      </c>
      <c r="I254" t="s">
        <v>325</v>
      </c>
      <c r="J254" t="s">
        <v>323</v>
      </c>
      <c r="K254" t="s">
        <v>1113</v>
      </c>
      <c r="L254" t="s">
        <v>1855</v>
      </c>
    </row>
    <row r="255" spans="4:12" ht="16" customHeight="1" x14ac:dyDescent="0.35">
      <c r="D255">
        <v>4761</v>
      </c>
      <c r="E255" t="s">
        <v>1379</v>
      </c>
      <c r="F255" t="s">
        <v>1036</v>
      </c>
      <c r="G255" t="s">
        <v>838</v>
      </c>
      <c r="H255"/>
      <c r="I255" t="s">
        <v>289</v>
      </c>
      <c r="J255" t="s">
        <v>907</v>
      </c>
      <c r="K255" t="s">
        <v>1211</v>
      </c>
      <c r="L255" t="s">
        <v>1856</v>
      </c>
    </row>
    <row r="256" spans="4:12" ht="16" customHeight="1" x14ac:dyDescent="0.35">
      <c r="D256">
        <v>4762</v>
      </c>
      <c r="E256" t="s">
        <v>1379</v>
      </c>
      <c r="F256" t="s">
        <v>1037</v>
      </c>
      <c r="G256" t="s">
        <v>839</v>
      </c>
      <c r="H256"/>
      <c r="I256" t="s">
        <v>227</v>
      </c>
      <c r="J256" t="s">
        <v>908</v>
      </c>
      <c r="K256" t="s">
        <v>1212</v>
      </c>
      <c r="L256" t="s">
        <v>1857</v>
      </c>
    </row>
    <row r="257" spans="4:12" ht="16" customHeight="1" x14ac:dyDescent="0.35">
      <c r="D257">
        <v>4767</v>
      </c>
      <c r="E257" t="s">
        <v>1373</v>
      </c>
      <c r="F257" t="s">
        <v>1038</v>
      </c>
      <c r="G257" t="s">
        <v>841</v>
      </c>
      <c r="H257" t="s">
        <v>842</v>
      </c>
      <c r="I257" t="s">
        <v>224</v>
      </c>
      <c r="J257" t="s">
        <v>312</v>
      </c>
      <c r="K257" t="s">
        <v>1172</v>
      </c>
      <c r="L257" t="s">
        <v>1858</v>
      </c>
    </row>
    <row r="258" spans="4:12" ht="16" customHeight="1" x14ac:dyDescent="0.35">
      <c r="D258">
        <v>4774</v>
      </c>
      <c r="E258" t="s">
        <v>1380</v>
      </c>
      <c r="F258" t="s">
        <v>991</v>
      </c>
      <c r="G258" t="s">
        <v>845</v>
      </c>
      <c r="H258" t="s">
        <v>846</v>
      </c>
      <c r="I258" t="s">
        <v>204</v>
      </c>
      <c r="J258" t="s">
        <v>203</v>
      </c>
      <c r="K258" t="s">
        <v>1323</v>
      </c>
      <c r="L258" t="s">
        <v>1861</v>
      </c>
    </row>
    <row r="259" spans="4:12" ht="16" customHeight="1" x14ac:dyDescent="0.35">
      <c r="D259">
        <v>4775</v>
      </c>
      <c r="E259" t="s">
        <v>1380</v>
      </c>
      <c r="F259" t="s">
        <v>946</v>
      </c>
      <c r="G259" t="s">
        <v>847</v>
      </c>
      <c r="H259"/>
      <c r="I259" t="s">
        <v>215</v>
      </c>
      <c r="J259" t="s">
        <v>249</v>
      </c>
      <c r="K259" t="s">
        <v>1106</v>
      </c>
      <c r="L259" t="s">
        <v>1862</v>
      </c>
    </row>
    <row r="260" spans="4:12" ht="16" customHeight="1" x14ac:dyDescent="0.35">
      <c r="D260">
        <v>4776</v>
      </c>
      <c r="E260" t="s">
        <v>1380</v>
      </c>
      <c r="F260" t="s">
        <v>946</v>
      </c>
      <c r="G260" t="s">
        <v>848</v>
      </c>
      <c r="H260" t="s">
        <v>849</v>
      </c>
      <c r="I260" t="s">
        <v>305</v>
      </c>
      <c r="J260" t="s">
        <v>328</v>
      </c>
      <c r="K260" t="s">
        <v>1107</v>
      </c>
      <c r="L260" t="s">
        <v>1863</v>
      </c>
    </row>
    <row r="261" spans="4:12" ht="16" customHeight="1" x14ac:dyDescent="0.35">
      <c r="D261">
        <v>4777</v>
      </c>
      <c r="E261" t="s">
        <v>1380</v>
      </c>
      <c r="F261" t="s">
        <v>946</v>
      </c>
      <c r="G261" t="s">
        <v>850</v>
      </c>
      <c r="H261"/>
      <c r="I261" t="s">
        <v>215</v>
      </c>
      <c r="J261" t="s">
        <v>337</v>
      </c>
      <c r="K261" t="s">
        <v>1108</v>
      </c>
      <c r="L261" t="s">
        <v>1864</v>
      </c>
    </row>
    <row r="262" spans="4:12" ht="16" customHeight="1" x14ac:dyDescent="0.35">
      <c r="D262">
        <v>4778</v>
      </c>
      <c r="E262" t="s">
        <v>1380</v>
      </c>
      <c r="F262" t="s">
        <v>946</v>
      </c>
      <c r="G262" t="s">
        <v>851</v>
      </c>
      <c r="H262"/>
      <c r="I262" t="s">
        <v>229</v>
      </c>
      <c r="J262" t="s">
        <v>307</v>
      </c>
      <c r="K262" t="s">
        <v>1109</v>
      </c>
      <c r="L262" t="s">
        <v>1865</v>
      </c>
    </row>
    <row r="263" spans="4:12" ht="16" customHeight="1" x14ac:dyDescent="0.35">
      <c r="D263">
        <v>4779</v>
      </c>
      <c r="E263" t="s">
        <v>1380</v>
      </c>
      <c r="F263" t="s">
        <v>946</v>
      </c>
      <c r="G263" t="s">
        <v>852</v>
      </c>
      <c r="H263"/>
      <c r="I263" t="s">
        <v>204</v>
      </c>
      <c r="J263" t="s">
        <v>306</v>
      </c>
      <c r="K263" t="s">
        <v>1110</v>
      </c>
      <c r="L263" t="s">
        <v>1866</v>
      </c>
    </row>
    <row r="264" spans="4:12" ht="16" customHeight="1" x14ac:dyDescent="0.35">
      <c r="D264">
        <v>4780</v>
      </c>
      <c r="E264" t="s">
        <v>1380</v>
      </c>
      <c r="F264" t="s">
        <v>946</v>
      </c>
      <c r="G264" t="s">
        <v>853</v>
      </c>
      <c r="H264"/>
      <c r="I264" t="s">
        <v>215</v>
      </c>
      <c r="J264" t="s">
        <v>384</v>
      </c>
      <c r="K264" t="s">
        <v>1111</v>
      </c>
      <c r="L264" t="s">
        <v>1867</v>
      </c>
    </row>
    <row r="265" spans="4:12" ht="16" customHeight="1" x14ac:dyDescent="0.35">
      <c r="D265">
        <v>4783</v>
      </c>
      <c r="E265" t="s">
        <v>1380</v>
      </c>
      <c r="F265" t="s">
        <v>991</v>
      </c>
      <c r="G265" t="s">
        <v>854</v>
      </c>
      <c r="H265" t="s">
        <v>855</v>
      </c>
      <c r="I265" t="s">
        <v>192</v>
      </c>
      <c r="J265" t="s">
        <v>191</v>
      </c>
      <c r="K265" t="s">
        <v>1324</v>
      </c>
      <c r="L265" t="s">
        <v>1868</v>
      </c>
    </row>
    <row r="266" spans="4:12" ht="16" customHeight="1" x14ac:dyDescent="0.35">
      <c r="D266">
        <v>4785</v>
      </c>
      <c r="E266" t="s">
        <v>1373</v>
      </c>
      <c r="F266" t="s">
        <v>1039</v>
      </c>
      <c r="G266" t="s">
        <v>856</v>
      </c>
      <c r="H266"/>
      <c r="I266" t="s">
        <v>224</v>
      </c>
      <c r="J266" t="s">
        <v>223</v>
      </c>
      <c r="K266" t="s">
        <v>1088</v>
      </c>
      <c r="L266" t="s">
        <v>1869</v>
      </c>
    </row>
    <row r="267" spans="4:12" ht="16" customHeight="1" x14ac:dyDescent="0.35">
      <c r="D267">
        <v>4786</v>
      </c>
      <c r="E267" t="s">
        <v>1380</v>
      </c>
      <c r="F267" t="s">
        <v>1040</v>
      </c>
      <c r="G267" t="s">
        <v>857</v>
      </c>
      <c r="H267" t="s">
        <v>858</v>
      </c>
      <c r="I267" t="s">
        <v>215</v>
      </c>
      <c r="J267" t="s">
        <v>320</v>
      </c>
      <c r="K267" t="s">
        <v>1254</v>
      </c>
      <c r="L267" t="s">
        <v>1870</v>
      </c>
    </row>
    <row r="268" spans="4:12" ht="16" customHeight="1" x14ac:dyDescent="0.35">
      <c r="D268">
        <v>4788</v>
      </c>
      <c r="E268" t="s">
        <v>1380</v>
      </c>
      <c r="F268" t="s">
        <v>1041</v>
      </c>
      <c r="G268" t="s">
        <v>859</v>
      </c>
      <c r="H268"/>
      <c r="I268" t="s">
        <v>390</v>
      </c>
      <c r="J268" t="s">
        <v>389</v>
      </c>
      <c r="K268" t="s">
        <v>1231</v>
      </c>
      <c r="L268" t="s">
        <v>1871</v>
      </c>
    </row>
    <row r="269" spans="4:12" ht="16" customHeight="1" x14ac:dyDescent="0.35">
      <c r="D269">
        <v>4789</v>
      </c>
      <c r="E269" t="s">
        <v>1373</v>
      </c>
      <c r="F269" t="s">
        <v>1042</v>
      </c>
      <c r="G269" t="s">
        <v>860</v>
      </c>
      <c r="H269" t="s">
        <v>861</v>
      </c>
      <c r="I269" t="s">
        <v>224</v>
      </c>
      <c r="J269" t="s">
        <v>237</v>
      </c>
      <c r="K269" t="s">
        <v>1309</v>
      </c>
      <c r="L269" t="s">
        <v>1872</v>
      </c>
    </row>
    <row r="270" spans="4:12" ht="16" customHeight="1" x14ac:dyDescent="0.35">
      <c r="D270">
        <v>4790</v>
      </c>
      <c r="E270" t="s">
        <v>1380</v>
      </c>
      <c r="F270" t="s">
        <v>1043</v>
      </c>
      <c r="G270" t="s">
        <v>862</v>
      </c>
      <c r="H270"/>
      <c r="I270" t="s">
        <v>305</v>
      </c>
      <c r="J270" t="s">
        <v>418</v>
      </c>
      <c r="K270" t="s">
        <v>1175</v>
      </c>
      <c r="L270" t="s">
        <v>1873</v>
      </c>
    </row>
    <row r="271" spans="4:12" ht="16" customHeight="1" x14ac:dyDescent="0.35">
      <c r="D271">
        <v>4791</v>
      </c>
      <c r="E271" t="s">
        <v>1374</v>
      </c>
      <c r="F271" t="s">
        <v>1044</v>
      </c>
      <c r="G271" t="s">
        <v>863</v>
      </c>
      <c r="H271"/>
      <c r="I271" t="s">
        <v>360</v>
      </c>
      <c r="J271" t="s">
        <v>359</v>
      </c>
      <c r="K271" t="s">
        <v>1321</v>
      </c>
      <c r="L271" t="s">
        <v>1874</v>
      </c>
    </row>
    <row r="272" spans="4:12" ht="16" customHeight="1" x14ac:dyDescent="0.35">
      <c r="D272">
        <v>4793</v>
      </c>
      <c r="E272" t="s">
        <v>1373</v>
      </c>
      <c r="F272" t="s">
        <v>949</v>
      </c>
      <c r="G272" t="s">
        <v>864</v>
      </c>
      <c r="H272"/>
      <c r="I272" t="s">
        <v>224</v>
      </c>
      <c r="J272" t="s">
        <v>299</v>
      </c>
      <c r="K272" t="s">
        <v>1166</v>
      </c>
      <c r="L272" t="s">
        <v>1875</v>
      </c>
    </row>
    <row r="273" spans="4:12" ht="16" customHeight="1" x14ac:dyDescent="0.35">
      <c r="D273">
        <v>4796</v>
      </c>
      <c r="E273" t="s">
        <v>1379</v>
      </c>
      <c r="F273" t="s">
        <v>1552</v>
      </c>
      <c r="G273" t="s">
        <v>865</v>
      </c>
      <c r="H273"/>
      <c r="I273" t="s">
        <v>406</v>
      </c>
      <c r="J273" t="s">
        <v>909</v>
      </c>
      <c r="K273" t="s">
        <v>1284</v>
      </c>
      <c r="L273" t="s">
        <v>1876</v>
      </c>
    </row>
    <row r="274" spans="4:12" ht="16" customHeight="1" x14ac:dyDescent="0.35">
      <c r="D274">
        <v>4797</v>
      </c>
      <c r="E274" t="s">
        <v>1379</v>
      </c>
      <c r="F274" t="s">
        <v>1552</v>
      </c>
      <c r="G274" t="s">
        <v>866</v>
      </c>
      <c r="H274"/>
      <c r="I274" t="s">
        <v>406</v>
      </c>
      <c r="J274" t="s">
        <v>910</v>
      </c>
      <c r="K274" t="s">
        <v>1285</v>
      </c>
      <c r="L274" t="s">
        <v>1877</v>
      </c>
    </row>
    <row r="275" spans="4:12" ht="16" customHeight="1" x14ac:dyDescent="0.35">
      <c r="D275">
        <v>4799</v>
      </c>
      <c r="E275" t="s">
        <v>1380</v>
      </c>
      <c r="F275" t="s">
        <v>949</v>
      </c>
      <c r="G275" t="s">
        <v>867</v>
      </c>
      <c r="H275"/>
      <c r="I275" t="s">
        <v>215</v>
      </c>
      <c r="J275" t="s">
        <v>351</v>
      </c>
      <c r="K275" t="s">
        <v>1225</v>
      </c>
      <c r="L275" t="s">
        <v>1878</v>
      </c>
    </row>
    <row r="276" spans="4:12" ht="16" customHeight="1" x14ac:dyDescent="0.35">
      <c r="D276">
        <v>8700</v>
      </c>
      <c r="E276" t="s">
        <v>1380</v>
      </c>
      <c r="F276" t="s">
        <v>1067</v>
      </c>
      <c r="G276" t="s">
        <v>815</v>
      </c>
      <c r="H276"/>
      <c r="I276" t="s">
        <v>215</v>
      </c>
      <c r="J276" t="s">
        <v>400</v>
      </c>
      <c r="K276" t="s">
        <v>1259</v>
      </c>
      <c r="L276" t="s">
        <v>1879</v>
      </c>
    </row>
    <row r="277" spans="4:12" ht="16" customHeight="1" x14ac:dyDescent="0.35">
      <c r="D277">
        <v>8701</v>
      </c>
      <c r="E277" t="s">
        <v>1380</v>
      </c>
      <c r="F277" t="s">
        <v>1067</v>
      </c>
      <c r="G277" t="s">
        <v>1260</v>
      </c>
      <c r="H277" t="s">
        <v>806</v>
      </c>
      <c r="I277" t="s">
        <v>215</v>
      </c>
      <c r="J277" t="s">
        <v>393</v>
      </c>
      <c r="K277" t="s">
        <v>1261</v>
      </c>
      <c r="L277" t="s">
        <v>1880</v>
      </c>
    </row>
    <row r="278" spans="4:12" ht="16" customHeight="1" x14ac:dyDescent="0.35">
      <c r="D278">
        <v>8702</v>
      </c>
      <c r="E278" t="s">
        <v>1380</v>
      </c>
      <c r="F278" t="s">
        <v>1067</v>
      </c>
      <c r="G278" t="s">
        <v>822</v>
      </c>
      <c r="H278"/>
      <c r="I278" t="s">
        <v>215</v>
      </c>
      <c r="J278" t="s">
        <v>332</v>
      </c>
      <c r="K278" t="s">
        <v>1262</v>
      </c>
      <c r="L278" t="s">
        <v>1881</v>
      </c>
    </row>
    <row r="279" spans="4:12" ht="16" customHeight="1" x14ac:dyDescent="0.35">
      <c r="D279">
        <v>8703</v>
      </c>
      <c r="E279" t="s">
        <v>1380</v>
      </c>
      <c r="F279" t="s">
        <v>1067</v>
      </c>
      <c r="G279" t="s">
        <v>820</v>
      </c>
      <c r="H279"/>
      <c r="I279" t="s">
        <v>215</v>
      </c>
      <c r="J279" t="s">
        <v>214</v>
      </c>
      <c r="K279" t="s">
        <v>1263</v>
      </c>
      <c r="L279" t="s">
        <v>1882</v>
      </c>
    </row>
    <row r="280" spans="4:12" ht="16" customHeight="1" x14ac:dyDescent="0.35">
      <c r="D280">
        <v>8704</v>
      </c>
      <c r="E280" t="s">
        <v>1380</v>
      </c>
      <c r="F280" t="s">
        <v>1067</v>
      </c>
      <c r="G280" t="s">
        <v>1607</v>
      </c>
      <c r="H280" t="s">
        <v>816</v>
      </c>
      <c r="I280" t="s">
        <v>215</v>
      </c>
      <c r="J280" t="s">
        <v>364</v>
      </c>
      <c r="K280" t="s">
        <v>1264</v>
      </c>
      <c r="L280" t="s">
        <v>1883</v>
      </c>
    </row>
    <row r="281" spans="4:12" ht="16" customHeight="1" x14ac:dyDescent="0.35">
      <c r="D281">
        <v>8705</v>
      </c>
      <c r="E281" t="s">
        <v>1379</v>
      </c>
      <c r="F281" t="s">
        <v>954</v>
      </c>
      <c r="G281" t="s">
        <v>1573</v>
      </c>
      <c r="H281"/>
      <c r="I281" t="s">
        <v>406</v>
      </c>
      <c r="J281" t="s">
        <v>899</v>
      </c>
      <c r="K281" t="s">
        <v>1253</v>
      </c>
      <c r="L281" t="s">
        <v>1884</v>
      </c>
    </row>
    <row r="282" spans="4:12" ht="16" customHeight="1" x14ac:dyDescent="0.35">
      <c r="D282">
        <v>8706</v>
      </c>
      <c r="E282" t="s">
        <v>1379</v>
      </c>
      <c r="F282" t="s">
        <v>946</v>
      </c>
      <c r="G282" t="s">
        <v>805</v>
      </c>
      <c r="H282"/>
      <c r="I282" t="s">
        <v>252</v>
      </c>
      <c r="J282" t="s">
        <v>898</v>
      </c>
      <c r="K282" t="s">
        <v>1258</v>
      </c>
      <c r="L282" t="s">
        <v>1885</v>
      </c>
    </row>
    <row r="283" spans="4:12" ht="16" customHeight="1" x14ac:dyDescent="0.35">
      <c r="D283">
        <v>8707</v>
      </c>
      <c r="E283" t="s">
        <v>1373</v>
      </c>
      <c r="F283" t="s">
        <v>1063</v>
      </c>
      <c r="G283" t="s">
        <v>807</v>
      </c>
      <c r="H283"/>
      <c r="I283" t="s">
        <v>224</v>
      </c>
      <c r="J283" t="s">
        <v>284</v>
      </c>
      <c r="K283" t="s">
        <v>1297</v>
      </c>
      <c r="L283" t="s">
        <v>1886</v>
      </c>
    </row>
    <row r="284" spans="4:12" ht="16" customHeight="1" x14ac:dyDescent="0.35">
      <c r="D284">
        <v>8708</v>
      </c>
      <c r="E284" t="s">
        <v>1380</v>
      </c>
      <c r="F284" t="s">
        <v>1553</v>
      </c>
      <c r="G284" t="s">
        <v>794</v>
      </c>
      <c r="H284" t="s">
        <v>795</v>
      </c>
      <c r="I284" t="s">
        <v>215</v>
      </c>
      <c r="J284" t="s">
        <v>238</v>
      </c>
      <c r="K284" t="s">
        <v>1152</v>
      </c>
      <c r="L284" t="s">
        <v>1887</v>
      </c>
    </row>
    <row r="285" spans="4:12" ht="16" customHeight="1" x14ac:dyDescent="0.35">
      <c r="D285">
        <v>8709</v>
      </c>
      <c r="E285" t="s">
        <v>1373</v>
      </c>
      <c r="F285" t="s">
        <v>1551</v>
      </c>
      <c r="G285" t="s">
        <v>840</v>
      </c>
      <c r="H285"/>
      <c r="I285" t="s">
        <v>324</v>
      </c>
      <c r="J285" t="s">
        <v>352</v>
      </c>
      <c r="K285" t="s">
        <v>1180</v>
      </c>
      <c r="L285" t="s">
        <v>1888</v>
      </c>
    </row>
    <row r="286" spans="4:12" ht="16" customHeight="1" x14ac:dyDescent="0.35">
      <c r="D286">
        <v>9103</v>
      </c>
      <c r="E286" t="s">
        <v>1380</v>
      </c>
      <c r="F286" t="s">
        <v>954</v>
      </c>
      <c r="G286" t="s">
        <v>808</v>
      </c>
      <c r="H286"/>
      <c r="I286" t="s">
        <v>305</v>
      </c>
      <c r="J286" t="s">
        <v>304</v>
      </c>
      <c r="K286" t="s">
        <v>1427</v>
      </c>
      <c r="L286" t="s">
        <v>1889</v>
      </c>
    </row>
    <row r="287" spans="4:12" ht="16" customHeight="1" x14ac:dyDescent="0.35">
      <c r="D287">
        <v>9104</v>
      </c>
      <c r="E287" t="s">
        <v>1374</v>
      </c>
      <c r="F287" t="s">
        <v>954</v>
      </c>
      <c r="G287" t="s">
        <v>814</v>
      </c>
      <c r="H287"/>
      <c r="I287" t="s">
        <v>292</v>
      </c>
      <c r="J287" t="s">
        <v>291</v>
      </c>
      <c r="K287" t="s">
        <v>1428</v>
      </c>
      <c r="L287" t="s">
        <v>1890</v>
      </c>
    </row>
    <row r="288" spans="4:12" ht="16" customHeight="1" x14ac:dyDescent="0.35">
      <c r="D288">
        <v>9106</v>
      </c>
      <c r="E288" t="s">
        <v>1373</v>
      </c>
      <c r="F288" t="s">
        <v>1062</v>
      </c>
      <c r="G288" t="s">
        <v>812</v>
      </c>
      <c r="H288"/>
      <c r="I288" t="s">
        <v>224</v>
      </c>
      <c r="J288" t="s">
        <v>374</v>
      </c>
      <c r="K288" t="s">
        <v>1173</v>
      </c>
      <c r="L288" t="s">
        <v>1891</v>
      </c>
    </row>
    <row r="290" spans="4:11" ht="14.5" x14ac:dyDescent="0.35">
      <c r="D290"/>
      <c r="E290"/>
      <c r="F290"/>
      <c r="G290"/>
      <c r="H290"/>
      <c r="I290"/>
      <c r="J290"/>
      <c r="K290"/>
    </row>
    <row r="291" spans="4:11" ht="14.5" x14ac:dyDescent="0.35">
      <c r="D291"/>
      <c r="E291"/>
      <c r="F291"/>
      <c r="G291"/>
      <c r="H291"/>
      <c r="I291"/>
      <c r="J291"/>
      <c r="K291"/>
    </row>
    <row r="292" spans="4:11" ht="14.5" x14ac:dyDescent="0.35">
      <c r="D292"/>
      <c r="E292"/>
      <c r="F292"/>
      <c r="G292"/>
      <c r="H292"/>
      <c r="I292"/>
      <c r="J292"/>
      <c r="K292"/>
    </row>
    <row r="293" spans="4:11" ht="14.5" x14ac:dyDescent="0.35">
      <c r="D293"/>
      <c r="E293"/>
      <c r="F293"/>
      <c r="G293"/>
      <c r="H293"/>
      <c r="I293"/>
      <c r="J293"/>
      <c r="K293"/>
    </row>
    <row r="294" spans="4:11" ht="14.5" x14ac:dyDescent="0.35">
      <c r="D294"/>
      <c r="E294"/>
      <c r="F294"/>
      <c r="G294"/>
      <c r="H294"/>
      <c r="I294"/>
      <c r="J294"/>
      <c r="K294"/>
    </row>
    <row r="295" spans="4:11" ht="14.5" x14ac:dyDescent="0.35">
      <c r="D295"/>
      <c r="E295"/>
      <c r="F295"/>
      <c r="G295"/>
      <c r="H295"/>
      <c r="I295"/>
      <c r="J295"/>
      <c r="K295"/>
    </row>
    <row r="296" spans="4:11" ht="14.5" x14ac:dyDescent="0.35">
      <c r="D296"/>
      <c r="E296"/>
      <c r="F296"/>
      <c r="G296"/>
      <c r="H296"/>
      <c r="I296"/>
      <c r="J296"/>
      <c r="K296"/>
    </row>
    <row r="297" spans="4:11" ht="14.5" x14ac:dyDescent="0.35">
      <c r="D297"/>
      <c r="E297"/>
      <c r="F297"/>
      <c r="G297"/>
      <c r="H297"/>
      <c r="I297"/>
      <c r="J297"/>
      <c r="K297"/>
    </row>
    <row r="298" spans="4:11" ht="14.5" x14ac:dyDescent="0.35">
      <c r="D298"/>
      <c r="E298"/>
      <c r="F298"/>
      <c r="G298"/>
      <c r="H298"/>
      <c r="I298"/>
      <c r="J298"/>
      <c r="K298"/>
    </row>
    <row r="299" spans="4:11" ht="14.5" x14ac:dyDescent="0.35">
      <c r="D299"/>
      <c r="E299"/>
      <c r="F299"/>
      <c r="G299"/>
      <c r="H299"/>
      <c r="I299"/>
      <c r="J299"/>
      <c r="K299"/>
    </row>
    <row r="300" spans="4:11" ht="14.5" x14ac:dyDescent="0.35">
      <c r="D300"/>
      <c r="E300"/>
      <c r="F300"/>
      <c r="G300"/>
      <c r="H300"/>
      <c r="I300"/>
      <c r="J300"/>
      <c r="K300"/>
    </row>
    <row r="301" spans="4:11" ht="14.5" x14ac:dyDescent="0.35">
      <c r="D301"/>
      <c r="E301"/>
      <c r="F301"/>
      <c r="G301"/>
      <c r="H301"/>
      <c r="I301"/>
      <c r="J301"/>
      <c r="K301"/>
    </row>
    <row r="302" spans="4:11" ht="14.5" x14ac:dyDescent="0.35">
      <c r="D302"/>
      <c r="E302"/>
      <c r="F302"/>
      <c r="G302"/>
      <c r="H302"/>
      <c r="I302"/>
      <c r="J302"/>
      <c r="K302"/>
    </row>
    <row r="303" spans="4:11" ht="14.5" x14ac:dyDescent="0.35">
      <c r="D303"/>
      <c r="E303"/>
      <c r="F303"/>
      <c r="G303"/>
      <c r="H303"/>
      <c r="I303"/>
      <c r="J303"/>
      <c r="K303"/>
    </row>
    <row r="304" spans="4:11" ht="14.5" x14ac:dyDescent="0.35">
      <c r="D304"/>
      <c r="E304"/>
      <c r="F304"/>
      <c r="G304"/>
      <c r="H304"/>
      <c r="I304"/>
      <c r="J304"/>
      <c r="K304"/>
    </row>
    <row r="305" spans="4:11" ht="14.5" x14ac:dyDescent="0.35">
      <c r="D305"/>
      <c r="E305"/>
      <c r="F305"/>
      <c r="G305"/>
      <c r="H305"/>
      <c r="I305"/>
      <c r="J305"/>
      <c r="K305"/>
    </row>
    <row r="306" spans="4:11" ht="14.5" x14ac:dyDescent="0.35">
      <c r="D306"/>
      <c r="E306"/>
      <c r="F306"/>
      <c r="G306"/>
      <c r="H306"/>
      <c r="I306"/>
      <c r="J306"/>
      <c r="K306"/>
    </row>
    <row r="307" spans="4:11" ht="14.5" x14ac:dyDescent="0.35">
      <c r="D307"/>
      <c r="E307"/>
      <c r="F307"/>
      <c r="G307"/>
      <c r="H307"/>
      <c r="I307"/>
      <c r="J307"/>
      <c r="K307"/>
    </row>
    <row r="308" spans="4:11" ht="14.5" x14ac:dyDescent="0.35">
      <c r="D308"/>
      <c r="E308"/>
      <c r="F308"/>
      <c r="G308"/>
      <c r="H308"/>
      <c r="I308"/>
      <c r="J308"/>
      <c r="K308"/>
    </row>
    <row r="309" spans="4:11" ht="14.5" x14ac:dyDescent="0.35">
      <c r="D309"/>
      <c r="E309"/>
      <c r="F309"/>
      <c r="G309"/>
      <c r="H309"/>
      <c r="I309"/>
      <c r="J309"/>
      <c r="K309"/>
    </row>
    <row r="310" spans="4:11" ht="14.5" x14ac:dyDescent="0.35">
      <c r="D310"/>
      <c r="E310"/>
      <c r="F310"/>
      <c r="G310"/>
      <c r="H310"/>
      <c r="I310"/>
      <c r="J310"/>
      <c r="K310"/>
    </row>
    <row r="311" spans="4:11" ht="14.5" x14ac:dyDescent="0.35">
      <c r="D311"/>
      <c r="E311"/>
      <c r="F311"/>
      <c r="G311"/>
      <c r="H311"/>
      <c r="I311"/>
      <c r="J311"/>
      <c r="K311"/>
    </row>
    <row r="312" spans="4:11" ht="14.5" x14ac:dyDescent="0.35">
      <c r="D312"/>
      <c r="E312"/>
      <c r="F312"/>
      <c r="G312"/>
      <c r="H312"/>
      <c r="I312"/>
      <c r="J312"/>
      <c r="K312"/>
    </row>
    <row r="313" spans="4:11" ht="14.5" x14ac:dyDescent="0.35">
      <c r="D313"/>
      <c r="E313"/>
      <c r="F313"/>
      <c r="G313"/>
      <c r="H313"/>
      <c r="I313"/>
      <c r="J313"/>
      <c r="K313"/>
    </row>
    <row r="314" spans="4:11" ht="14.5" x14ac:dyDescent="0.35">
      <c r="D314"/>
      <c r="E314"/>
      <c r="F314"/>
      <c r="G314"/>
      <c r="H314"/>
      <c r="I314"/>
      <c r="J314"/>
      <c r="K314"/>
    </row>
    <row r="315" spans="4:11" ht="14.5" x14ac:dyDescent="0.35">
      <c r="D315"/>
      <c r="E315"/>
      <c r="F315"/>
      <c r="G315"/>
      <c r="H315"/>
      <c r="I315"/>
      <c r="J315"/>
      <c r="K315"/>
    </row>
    <row r="316" spans="4:11" ht="14.5" x14ac:dyDescent="0.35">
      <c r="D316"/>
      <c r="E316"/>
      <c r="F316"/>
      <c r="G316"/>
      <c r="H316"/>
      <c r="I316"/>
      <c r="J316"/>
      <c r="K316"/>
    </row>
    <row r="317" spans="4:11" ht="14.5" x14ac:dyDescent="0.35">
      <c r="D317"/>
      <c r="E317"/>
      <c r="F317"/>
      <c r="G317"/>
      <c r="H317"/>
      <c r="I317"/>
      <c r="J317"/>
      <c r="K317"/>
    </row>
    <row r="318" spans="4:11" ht="14.5" x14ac:dyDescent="0.35">
      <c r="D318"/>
      <c r="E318"/>
      <c r="F318"/>
      <c r="G318"/>
      <c r="H318"/>
      <c r="I318"/>
      <c r="J318"/>
      <c r="K318"/>
    </row>
    <row r="319" spans="4:11" ht="14.5" x14ac:dyDescent="0.35">
      <c r="D319"/>
      <c r="E319"/>
      <c r="F319"/>
      <c r="G319"/>
      <c r="H319"/>
      <c r="I319"/>
      <c r="J319"/>
      <c r="K319"/>
    </row>
    <row r="320" spans="4:11" ht="14.5" x14ac:dyDescent="0.35">
      <c r="D320"/>
      <c r="E320"/>
      <c r="F320"/>
      <c r="G320"/>
      <c r="H320"/>
      <c r="I320"/>
      <c r="J320"/>
      <c r="K320"/>
    </row>
    <row r="321" spans="4:11" ht="14.5" x14ac:dyDescent="0.35">
      <c r="D321"/>
      <c r="E321"/>
      <c r="F321"/>
      <c r="G321"/>
      <c r="H321"/>
      <c r="I321"/>
      <c r="J321"/>
      <c r="K321"/>
    </row>
    <row r="322" spans="4:11" ht="14.5" x14ac:dyDescent="0.35">
      <c r="D322"/>
      <c r="E322"/>
      <c r="F322"/>
      <c r="G322"/>
      <c r="H322"/>
      <c r="I322"/>
      <c r="J322"/>
      <c r="K322"/>
    </row>
    <row r="323" spans="4:11" ht="14.5" x14ac:dyDescent="0.35">
      <c r="D323"/>
      <c r="E323"/>
      <c r="F323"/>
      <c r="G323"/>
      <c r="H323"/>
      <c r="I323"/>
      <c r="J323"/>
      <c r="K323"/>
    </row>
    <row r="324" spans="4:11" ht="14.5" x14ac:dyDescent="0.35">
      <c r="D324"/>
      <c r="E324"/>
      <c r="F324"/>
      <c r="G324"/>
      <c r="H324"/>
      <c r="I324"/>
      <c r="J324"/>
      <c r="K324"/>
    </row>
    <row r="325" spans="4:11" ht="14.5" x14ac:dyDescent="0.35">
      <c r="D325"/>
      <c r="E325"/>
      <c r="F325"/>
      <c r="G325"/>
      <c r="H325"/>
      <c r="I325"/>
      <c r="J325"/>
      <c r="K325"/>
    </row>
    <row r="326" spans="4:11" ht="14.5" x14ac:dyDescent="0.35">
      <c r="D326"/>
      <c r="E326"/>
      <c r="F326"/>
      <c r="G326"/>
      <c r="H326"/>
      <c r="I326"/>
      <c r="J326"/>
      <c r="K326"/>
    </row>
    <row r="327" spans="4:11" ht="14.5" x14ac:dyDescent="0.35">
      <c r="D327"/>
      <c r="E327"/>
      <c r="F327"/>
      <c r="G327"/>
      <c r="H327"/>
      <c r="I327"/>
      <c r="J327"/>
      <c r="K327"/>
    </row>
    <row r="328" spans="4:11" ht="14.5" x14ac:dyDescent="0.35">
      <c r="D328"/>
      <c r="E328"/>
      <c r="F328"/>
      <c r="G328"/>
      <c r="H328"/>
      <c r="I328"/>
      <c r="J328"/>
      <c r="K328"/>
    </row>
    <row r="329" spans="4:11" ht="14.5" x14ac:dyDescent="0.35">
      <c r="D329"/>
      <c r="E329"/>
      <c r="F329"/>
      <c r="G329"/>
      <c r="H329"/>
      <c r="I329"/>
      <c r="J329"/>
      <c r="K329"/>
    </row>
    <row r="330" spans="4:11" ht="14.5" x14ac:dyDescent="0.35">
      <c r="D330"/>
      <c r="E330"/>
      <c r="F330"/>
      <c r="G330"/>
      <c r="H330"/>
      <c r="I330"/>
      <c r="J330"/>
      <c r="K330"/>
    </row>
    <row r="331" spans="4:11" ht="14.5" x14ac:dyDescent="0.35">
      <c r="D331"/>
      <c r="E331"/>
      <c r="F331"/>
      <c r="G331"/>
      <c r="H331"/>
      <c r="I331"/>
      <c r="J331"/>
      <c r="K331"/>
    </row>
    <row r="332" spans="4:11" ht="14.5" x14ac:dyDescent="0.35">
      <c r="D332"/>
      <c r="E332"/>
      <c r="F332"/>
      <c r="G332"/>
      <c r="H332"/>
      <c r="I332"/>
      <c r="J332"/>
      <c r="K332"/>
    </row>
    <row r="333" spans="4:11" ht="14.5" x14ac:dyDescent="0.35">
      <c r="D333"/>
      <c r="E333"/>
      <c r="F333"/>
      <c r="G333"/>
      <c r="H333"/>
      <c r="I333"/>
      <c r="J333"/>
      <c r="K333"/>
    </row>
    <row r="334" spans="4:11" ht="14.5" x14ac:dyDescent="0.35">
      <c r="D334"/>
      <c r="E334"/>
      <c r="F334"/>
      <c r="G334"/>
      <c r="H334"/>
      <c r="I334"/>
      <c r="J334"/>
      <c r="K334"/>
    </row>
    <row r="335" spans="4:11" ht="14.5" x14ac:dyDescent="0.35">
      <c r="D335"/>
      <c r="E335"/>
      <c r="F335"/>
      <c r="G335"/>
      <c r="H335"/>
      <c r="I335"/>
      <c r="J335"/>
      <c r="K335"/>
    </row>
    <row r="336" spans="4:11" ht="14.5" x14ac:dyDescent="0.35">
      <c r="D336"/>
      <c r="E336"/>
      <c r="F336"/>
      <c r="G336"/>
      <c r="H336"/>
      <c r="I336"/>
      <c r="J336"/>
      <c r="K336"/>
    </row>
    <row r="337" spans="4:11" ht="14.5" x14ac:dyDescent="0.35">
      <c r="D337"/>
      <c r="E337"/>
      <c r="F337"/>
      <c r="G337"/>
      <c r="H337"/>
      <c r="I337"/>
      <c r="J337"/>
      <c r="K337"/>
    </row>
    <row r="338" spans="4:11" ht="14.5" x14ac:dyDescent="0.35">
      <c r="D338"/>
      <c r="E338"/>
      <c r="F338"/>
      <c r="G338"/>
      <c r="H338"/>
      <c r="I338"/>
      <c r="J338"/>
      <c r="K338"/>
    </row>
    <row r="339" spans="4:11" ht="14.5" x14ac:dyDescent="0.35">
      <c r="D339"/>
      <c r="E339"/>
      <c r="F339"/>
      <c r="G339"/>
      <c r="H339"/>
      <c r="I339"/>
      <c r="J339"/>
      <c r="K339"/>
    </row>
    <row r="340" spans="4:11" ht="14.5" x14ac:dyDescent="0.35">
      <c r="D340"/>
      <c r="E340"/>
      <c r="F340"/>
      <c r="G340"/>
      <c r="H340"/>
      <c r="I340"/>
      <c r="J340"/>
      <c r="K340"/>
    </row>
    <row r="341" spans="4:11" ht="14.5" x14ac:dyDescent="0.35">
      <c r="D341"/>
      <c r="E341"/>
      <c r="F341"/>
      <c r="G341"/>
      <c r="H341"/>
      <c r="I341"/>
      <c r="J341"/>
      <c r="K341"/>
    </row>
    <row r="342" spans="4:11" ht="14.5" x14ac:dyDescent="0.35">
      <c r="D342"/>
      <c r="E342"/>
      <c r="F342"/>
      <c r="G342"/>
      <c r="H342"/>
      <c r="I342"/>
      <c r="J342"/>
      <c r="K342"/>
    </row>
    <row r="343" spans="4:11" ht="14.5" x14ac:dyDescent="0.35">
      <c r="D343"/>
      <c r="E343"/>
      <c r="F343"/>
      <c r="G343"/>
      <c r="H343"/>
      <c r="I343"/>
      <c r="J343"/>
      <c r="K343"/>
    </row>
    <row r="344" spans="4:11" ht="14.5" x14ac:dyDescent="0.35">
      <c r="D344"/>
      <c r="E344"/>
      <c r="F344"/>
      <c r="G344"/>
      <c r="H344"/>
      <c r="I344"/>
      <c r="J344"/>
      <c r="K344"/>
    </row>
    <row r="345" spans="4:11" ht="14.5" x14ac:dyDescent="0.35">
      <c r="D345"/>
      <c r="E345"/>
      <c r="F345"/>
      <c r="G345"/>
      <c r="H345"/>
      <c r="I345"/>
      <c r="J345"/>
      <c r="K345"/>
    </row>
    <row r="346" spans="4:11" ht="14.5" x14ac:dyDescent="0.35">
      <c r="D346"/>
      <c r="E346"/>
      <c r="F346"/>
      <c r="G346"/>
      <c r="H346"/>
      <c r="I346"/>
      <c r="J346"/>
      <c r="K346"/>
    </row>
    <row r="347" spans="4:11" ht="14.5" x14ac:dyDescent="0.35">
      <c r="D347"/>
      <c r="E347"/>
      <c r="F347"/>
      <c r="G347"/>
      <c r="H347"/>
      <c r="I347"/>
      <c r="J347"/>
      <c r="K347"/>
    </row>
    <row r="348" spans="4:11" ht="14.5" x14ac:dyDescent="0.35">
      <c r="D348"/>
      <c r="E348"/>
      <c r="F348"/>
      <c r="G348"/>
      <c r="H348"/>
      <c r="I348"/>
      <c r="J348"/>
      <c r="K348"/>
    </row>
    <row r="349" spans="4:11" ht="14.5" x14ac:dyDescent="0.35">
      <c r="D349"/>
      <c r="E349"/>
      <c r="F349"/>
      <c r="G349"/>
      <c r="H349"/>
      <c r="I349"/>
      <c r="J349"/>
      <c r="K349"/>
    </row>
    <row r="350" spans="4:11" ht="14.5" x14ac:dyDescent="0.35">
      <c r="D350"/>
      <c r="E350"/>
      <c r="F350"/>
      <c r="G350"/>
      <c r="H350"/>
      <c r="I350"/>
      <c r="J350"/>
      <c r="K350"/>
    </row>
    <row r="351" spans="4:11" ht="14.5" x14ac:dyDescent="0.35">
      <c r="D351"/>
      <c r="E351"/>
      <c r="F351"/>
      <c r="G351"/>
      <c r="H351"/>
      <c r="I351"/>
      <c r="J351"/>
      <c r="K351"/>
    </row>
    <row r="352" spans="4:11" ht="14.5" x14ac:dyDescent="0.35">
      <c r="D352"/>
      <c r="E352"/>
      <c r="F352"/>
      <c r="G352"/>
      <c r="H352"/>
      <c r="I352"/>
      <c r="J352"/>
      <c r="K352"/>
    </row>
    <row r="353" spans="4:11" ht="14.5" x14ac:dyDescent="0.35">
      <c r="D353"/>
      <c r="E353"/>
      <c r="F353"/>
      <c r="G353"/>
      <c r="H353"/>
      <c r="I353"/>
      <c r="J353"/>
      <c r="K353"/>
    </row>
    <row r="354" spans="4:11" ht="14.5" x14ac:dyDescent="0.35">
      <c r="D354"/>
      <c r="E354"/>
      <c r="F354"/>
      <c r="G354"/>
      <c r="H354"/>
      <c r="I354"/>
      <c r="J354"/>
      <c r="K354"/>
    </row>
    <row r="355" spans="4:11" ht="14.5" x14ac:dyDescent="0.35">
      <c r="D355"/>
      <c r="E355"/>
      <c r="F355"/>
      <c r="G355"/>
      <c r="H355"/>
      <c r="I355"/>
      <c r="J355"/>
      <c r="K355"/>
    </row>
    <row r="356" spans="4:11" ht="14.5" x14ac:dyDescent="0.35">
      <c r="D356"/>
      <c r="E356"/>
      <c r="F356"/>
      <c r="G356"/>
      <c r="H356"/>
      <c r="I356"/>
      <c r="J356"/>
      <c r="K356"/>
    </row>
    <row r="357" spans="4:11" ht="14.5" x14ac:dyDescent="0.35">
      <c r="D357"/>
      <c r="E357"/>
      <c r="F357"/>
      <c r="G357"/>
      <c r="H357"/>
      <c r="I357"/>
      <c r="J357"/>
      <c r="K357"/>
    </row>
    <row r="358" spans="4:11" ht="14.5" x14ac:dyDescent="0.35">
      <c r="D358"/>
      <c r="E358"/>
      <c r="F358"/>
      <c r="G358"/>
      <c r="H358"/>
      <c r="I358"/>
      <c r="J358"/>
      <c r="K358"/>
    </row>
    <row r="359" spans="4:11" ht="14.5" x14ac:dyDescent="0.35">
      <c r="D359"/>
      <c r="E359"/>
      <c r="F359"/>
      <c r="G359"/>
      <c r="H359"/>
      <c r="I359"/>
      <c r="J359"/>
      <c r="K359"/>
    </row>
    <row r="360" spans="4:11" ht="14.5" x14ac:dyDescent="0.35">
      <c r="D360"/>
      <c r="E360"/>
      <c r="F360"/>
      <c r="G360"/>
      <c r="H360"/>
      <c r="I360"/>
      <c r="J360"/>
      <c r="K360"/>
    </row>
    <row r="361" spans="4:11" ht="14.5" x14ac:dyDescent="0.35">
      <c r="D361"/>
      <c r="E361"/>
      <c r="F361"/>
      <c r="G361"/>
      <c r="H361"/>
      <c r="I361"/>
      <c r="J361"/>
      <c r="K361"/>
    </row>
    <row r="362" spans="4:11" ht="14.5" x14ac:dyDescent="0.35">
      <c r="D362"/>
      <c r="E362"/>
      <c r="F362"/>
      <c r="G362"/>
      <c r="H362"/>
      <c r="I362"/>
      <c r="J362"/>
      <c r="K362"/>
    </row>
    <row r="363" spans="4:11" ht="14.5" x14ac:dyDescent="0.35">
      <c r="D363"/>
      <c r="E363"/>
      <c r="F363"/>
      <c r="G363"/>
      <c r="H363"/>
      <c r="I363"/>
      <c r="J363"/>
      <c r="K363"/>
    </row>
    <row r="364" spans="4:11" ht="14.5" x14ac:dyDescent="0.35">
      <c r="D364"/>
      <c r="E364"/>
      <c r="F364"/>
      <c r="G364"/>
      <c r="H364"/>
      <c r="I364"/>
      <c r="J364"/>
      <c r="K364"/>
    </row>
    <row r="365" spans="4:11" ht="14.5" x14ac:dyDescent="0.35">
      <c r="D365"/>
      <c r="E365"/>
      <c r="F365"/>
      <c r="G365"/>
      <c r="H365"/>
      <c r="I365"/>
      <c r="J365"/>
      <c r="K365"/>
    </row>
    <row r="366" spans="4:11" ht="14.5" x14ac:dyDescent="0.35">
      <c r="D366"/>
      <c r="E366"/>
      <c r="F366"/>
      <c r="G366"/>
      <c r="H366"/>
      <c r="I366"/>
      <c r="J366"/>
      <c r="K366"/>
    </row>
    <row r="367" spans="4:11" ht="14.5" x14ac:dyDescent="0.35">
      <c r="D367"/>
      <c r="E367"/>
      <c r="F367"/>
      <c r="G367"/>
      <c r="H367"/>
      <c r="I367"/>
      <c r="J367"/>
      <c r="K367"/>
    </row>
    <row r="368" spans="4:11" ht="14.5" x14ac:dyDescent="0.35">
      <c r="D368"/>
      <c r="E368"/>
      <c r="F368"/>
      <c r="G368"/>
      <c r="H368"/>
      <c r="I368"/>
      <c r="J368"/>
      <c r="K368"/>
    </row>
    <row r="369" spans="4:11" ht="14.5" x14ac:dyDescent="0.35">
      <c r="D369"/>
      <c r="E369"/>
      <c r="F369"/>
      <c r="G369"/>
      <c r="H369"/>
      <c r="I369"/>
      <c r="J369"/>
      <c r="K369"/>
    </row>
    <row r="370" spans="4:11" ht="14.5" x14ac:dyDescent="0.35">
      <c r="D370"/>
      <c r="E370"/>
      <c r="F370"/>
      <c r="G370"/>
      <c r="H370"/>
      <c r="I370"/>
      <c r="J370"/>
      <c r="K370"/>
    </row>
    <row r="371" spans="4:11" ht="14.5" x14ac:dyDescent="0.35">
      <c r="D371"/>
      <c r="E371"/>
      <c r="F371"/>
      <c r="G371"/>
      <c r="H371"/>
      <c r="I371"/>
      <c r="J371"/>
      <c r="K371"/>
    </row>
    <row r="372" spans="4:11" ht="14.5" x14ac:dyDescent="0.35">
      <c r="D372"/>
      <c r="E372"/>
      <c r="F372"/>
      <c r="G372"/>
      <c r="H372"/>
      <c r="I372"/>
      <c r="J372"/>
      <c r="K372"/>
    </row>
    <row r="373" spans="4:11" ht="14.5" x14ac:dyDescent="0.35">
      <c r="D373"/>
      <c r="E373"/>
      <c r="F373"/>
      <c r="G373"/>
      <c r="H373"/>
      <c r="I373"/>
      <c r="J373"/>
      <c r="K373"/>
    </row>
    <row r="374" spans="4:11" ht="14.5" x14ac:dyDescent="0.35">
      <c r="D374"/>
      <c r="E374"/>
      <c r="F374"/>
      <c r="G374"/>
      <c r="H374"/>
      <c r="I374"/>
      <c r="J374"/>
      <c r="K374"/>
    </row>
    <row r="375" spans="4:11" ht="14.5" x14ac:dyDescent="0.35">
      <c r="D375"/>
      <c r="E375"/>
      <c r="F375"/>
      <c r="G375"/>
      <c r="H375"/>
      <c r="I375"/>
      <c r="J375"/>
      <c r="K375"/>
    </row>
    <row r="376" spans="4:11" ht="14.5" x14ac:dyDescent="0.35">
      <c r="D376"/>
      <c r="E376"/>
      <c r="F376"/>
      <c r="G376"/>
      <c r="H376"/>
      <c r="I376"/>
      <c r="J376"/>
      <c r="K376"/>
    </row>
    <row r="377" spans="4:11" ht="14.5" x14ac:dyDescent="0.35">
      <c r="D377"/>
      <c r="E377"/>
      <c r="F377"/>
      <c r="G377"/>
      <c r="H377"/>
      <c r="I377"/>
      <c r="J377"/>
      <c r="K377"/>
    </row>
    <row r="378" spans="4:11" ht="14.5" x14ac:dyDescent="0.35">
      <c r="D378"/>
      <c r="E378"/>
      <c r="F378"/>
      <c r="G378"/>
      <c r="H378"/>
      <c r="I378"/>
      <c r="J378"/>
      <c r="K378"/>
    </row>
    <row r="379" spans="4:11" ht="14.5" x14ac:dyDescent="0.35">
      <c r="D379"/>
      <c r="E379"/>
      <c r="F379"/>
      <c r="G379"/>
      <c r="H379"/>
      <c r="I379"/>
      <c r="J379"/>
      <c r="K379"/>
    </row>
    <row r="380" spans="4:11" ht="14.5" x14ac:dyDescent="0.35">
      <c r="D380"/>
      <c r="E380"/>
      <c r="F380"/>
      <c r="G380"/>
      <c r="H380"/>
      <c r="I380"/>
      <c r="J380"/>
      <c r="K380"/>
    </row>
    <row r="381" spans="4:11" ht="14.5" x14ac:dyDescent="0.35">
      <c r="D381"/>
      <c r="E381"/>
      <c r="F381"/>
      <c r="G381"/>
      <c r="H381"/>
      <c r="I381"/>
      <c r="J381"/>
      <c r="K381"/>
    </row>
    <row r="382" spans="4:11" ht="14.5" x14ac:dyDescent="0.35">
      <c r="D382"/>
      <c r="E382"/>
      <c r="F382"/>
      <c r="G382"/>
      <c r="H382"/>
      <c r="I382"/>
      <c r="J382"/>
      <c r="K382"/>
    </row>
    <row r="383" spans="4:11" ht="14.5" x14ac:dyDescent="0.35">
      <c r="D383"/>
      <c r="E383"/>
      <c r="F383"/>
      <c r="G383"/>
      <c r="H383"/>
      <c r="I383"/>
      <c r="J383"/>
      <c r="K383"/>
    </row>
    <row r="384" spans="4:11" ht="14.5" x14ac:dyDescent="0.35">
      <c r="D384"/>
      <c r="E384"/>
      <c r="F384"/>
      <c r="G384"/>
      <c r="H384"/>
      <c r="I384"/>
      <c r="J384"/>
      <c r="K384"/>
    </row>
    <row r="385" spans="4:11" ht="14.5" x14ac:dyDescent="0.35">
      <c r="D385"/>
      <c r="E385"/>
      <c r="F385"/>
      <c r="G385"/>
      <c r="H385"/>
      <c r="I385"/>
      <c r="J385"/>
      <c r="K385"/>
    </row>
    <row r="386" spans="4:11" ht="14.5" x14ac:dyDescent="0.35">
      <c r="D386"/>
      <c r="E386"/>
      <c r="F386"/>
      <c r="G386"/>
      <c r="H386"/>
      <c r="I386"/>
      <c r="J386"/>
      <c r="K386"/>
    </row>
    <row r="387" spans="4:11" ht="14.5" x14ac:dyDescent="0.35">
      <c r="D387"/>
      <c r="E387"/>
      <c r="F387"/>
      <c r="G387"/>
      <c r="H387"/>
      <c r="I387"/>
      <c r="J387"/>
      <c r="K387"/>
    </row>
    <row r="388" spans="4:11" ht="14.5" x14ac:dyDescent="0.35">
      <c r="D388"/>
      <c r="E388"/>
      <c r="F388"/>
      <c r="G388"/>
      <c r="H388"/>
      <c r="I388"/>
      <c r="J388"/>
      <c r="K388"/>
    </row>
    <row r="389" spans="4:11" ht="14.5" x14ac:dyDescent="0.35">
      <c r="D389"/>
      <c r="E389"/>
      <c r="F389"/>
      <c r="G389"/>
      <c r="H389"/>
      <c r="I389"/>
      <c r="J389"/>
      <c r="K389"/>
    </row>
    <row r="390" spans="4:11" ht="14.5" x14ac:dyDescent="0.35">
      <c r="D390"/>
      <c r="E390"/>
      <c r="F390"/>
      <c r="G390"/>
      <c r="H390"/>
      <c r="I390"/>
      <c r="J390"/>
      <c r="K390"/>
    </row>
    <row r="391" spans="4:11" ht="14.5" x14ac:dyDescent="0.35">
      <c r="D391"/>
      <c r="E391"/>
      <c r="F391"/>
      <c r="G391"/>
      <c r="H391"/>
      <c r="I391"/>
      <c r="J391"/>
      <c r="K391"/>
    </row>
    <row r="392" spans="4:11" ht="14.5" x14ac:dyDescent="0.35">
      <c r="D392"/>
      <c r="E392"/>
      <c r="F392"/>
      <c r="G392"/>
      <c r="H392"/>
      <c r="I392"/>
      <c r="J392"/>
      <c r="K392"/>
    </row>
    <row r="393" spans="4:11" ht="14.5" x14ac:dyDescent="0.35">
      <c r="D393"/>
      <c r="E393"/>
      <c r="F393"/>
      <c r="G393"/>
      <c r="H393"/>
      <c r="I393"/>
      <c r="J393"/>
      <c r="K393"/>
    </row>
    <row r="394" spans="4:11" ht="14.5" x14ac:dyDescent="0.35">
      <c r="D394"/>
      <c r="E394"/>
      <c r="F394"/>
      <c r="G394"/>
      <c r="H394"/>
      <c r="I394"/>
      <c r="J394"/>
      <c r="K394"/>
    </row>
    <row r="395" spans="4:11" ht="14.5" x14ac:dyDescent="0.35">
      <c r="D395"/>
      <c r="E395"/>
      <c r="F395"/>
      <c r="G395"/>
      <c r="H395"/>
      <c r="I395"/>
      <c r="J395"/>
      <c r="K395"/>
    </row>
    <row r="396" spans="4:11" ht="14.5" x14ac:dyDescent="0.35">
      <c r="D396"/>
      <c r="E396"/>
      <c r="F396"/>
      <c r="G396"/>
      <c r="H396"/>
      <c r="I396"/>
      <c r="J396"/>
      <c r="K396"/>
    </row>
    <row r="397" spans="4:11" ht="14.5" x14ac:dyDescent="0.35">
      <c r="D397"/>
      <c r="E397"/>
      <c r="F397"/>
      <c r="G397"/>
      <c r="H397"/>
      <c r="I397"/>
      <c r="J397"/>
      <c r="K397"/>
    </row>
    <row r="398" spans="4:11" ht="14.5" x14ac:dyDescent="0.35">
      <c r="D398"/>
      <c r="E398"/>
      <c r="F398"/>
      <c r="G398"/>
      <c r="H398"/>
      <c r="I398"/>
      <c r="J398"/>
      <c r="K398"/>
    </row>
    <row r="399" spans="4:11" ht="14.5" x14ac:dyDescent="0.35">
      <c r="D399"/>
      <c r="E399"/>
      <c r="F399"/>
      <c r="G399"/>
      <c r="H399"/>
      <c r="I399"/>
      <c r="J399"/>
      <c r="K399"/>
    </row>
    <row r="400" spans="4:11" ht="14.5" x14ac:dyDescent="0.35">
      <c r="D400"/>
      <c r="E400"/>
      <c r="F400"/>
      <c r="G400"/>
      <c r="H400"/>
      <c r="I400"/>
      <c r="J400"/>
      <c r="K400"/>
    </row>
    <row r="401" spans="4:11" ht="14.5" x14ac:dyDescent="0.35">
      <c r="D401"/>
      <c r="E401"/>
      <c r="F401"/>
      <c r="G401"/>
      <c r="H401"/>
      <c r="I401"/>
      <c r="J401"/>
      <c r="K401"/>
    </row>
    <row r="402" spans="4:11" ht="14.5" x14ac:dyDescent="0.35">
      <c r="D402"/>
      <c r="E402"/>
      <c r="F402"/>
      <c r="G402"/>
      <c r="H402"/>
      <c r="I402"/>
      <c r="J402"/>
      <c r="K402"/>
    </row>
    <row r="403" spans="4:11" ht="14.5" x14ac:dyDescent="0.35">
      <c r="D403"/>
      <c r="E403"/>
      <c r="F403"/>
      <c r="G403"/>
      <c r="H403"/>
      <c r="I403"/>
      <c r="J403"/>
      <c r="K403"/>
    </row>
    <row r="404" spans="4:11" ht="14.5" x14ac:dyDescent="0.35">
      <c r="D404"/>
      <c r="E404"/>
      <c r="F404"/>
      <c r="G404"/>
      <c r="H404"/>
      <c r="I404"/>
      <c r="J404"/>
      <c r="K404"/>
    </row>
    <row r="405" spans="4:11" ht="14.5" x14ac:dyDescent="0.35">
      <c r="D405"/>
      <c r="E405"/>
      <c r="F405"/>
      <c r="G405"/>
      <c r="H405"/>
      <c r="I405"/>
      <c r="J405"/>
      <c r="K405"/>
    </row>
    <row r="406" spans="4:11" ht="14.5" x14ac:dyDescent="0.35">
      <c r="D406"/>
      <c r="E406"/>
      <c r="F406"/>
      <c r="G406"/>
      <c r="H406"/>
      <c r="I406"/>
      <c r="J406"/>
      <c r="K406"/>
    </row>
    <row r="407" spans="4:11" ht="14.5" x14ac:dyDescent="0.35">
      <c r="D407"/>
      <c r="E407"/>
      <c r="F407"/>
      <c r="G407"/>
      <c r="H407"/>
      <c r="I407"/>
      <c r="J407"/>
      <c r="K407"/>
    </row>
    <row r="408" spans="4:11" ht="14.5" x14ac:dyDescent="0.35">
      <c r="D408"/>
      <c r="E408"/>
      <c r="F408"/>
      <c r="G408"/>
      <c r="H408"/>
      <c r="I408"/>
      <c r="J408"/>
      <c r="K408"/>
    </row>
    <row r="409" spans="4:11" ht="14.5" x14ac:dyDescent="0.35">
      <c r="D409"/>
      <c r="E409"/>
      <c r="F409"/>
      <c r="G409"/>
      <c r="H409"/>
      <c r="I409"/>
      <c r="J409"/>
      <c r="K409"/>
    </row>
    <row r="410" spans="4:11" ht="14.5" x14ac:dyDescent="0.35">
      <c r="D410"/>
      <c r="E410"/>
      <c r="F410"/>
      <c r="G410"/>
      <c r="H410"/>
      <c r="I410"/>
      <c r="J410"/>
      <c r="K410"/>
    </row>
    <row r="411" spans="4:11" ht="14.5" x14ac:dyDescent="0.35">
      <c r="D411"/>
      <c r="E411"/>
      <c r="F411"/>
      <c r="G411"/>
      <c r="H411"/>
      <c r="I411"/>
      <c r="J411"/>
      <c r="K411"/>
    </row>
    <row r="412" spans="4:11" ht="14.5" x14ac:dyDescent="0.35">
      <c r="D412"/>
      <c r="E412"/>
      <c r="F412"/>
      <c r="G412"/>
      <c r="H412"/>
      <c r="I412"/>
      <c r="J412"/>
      <c r="K412"/>
    </row>
    <row r="413" spans="4:11" ht="14.5" x14ac:dyDescent="0.35">
      <c r="D413"/>
      <c r="E413"/>
      <c r="F413"/>
      <c r="G413"/>
      <c r="H413"/>
      <c r="I413"/>
      <c r="J413"/>
      <c r="K413"/>
    </row>
    <row r="414" spans="4:11" ht="14.5" x14ac:dyDescent="0.35">
      <c r="D414"/>
      <c r="E414"/>
      <c r="F414"/>
      <c r="G414"/>
      <c r="H414"/>
      <c r="I414"/>
      <c r="J414"/>
      <c r="K414"/>
    </row>
    <row r="415" spans="4:11" ht="14.5" x14ac:dyDescent="0.35">
      <c r="D415"/>
      <c r="E415"/>
      <c r="F415"/>
      <c r="G415"/>
      <c r="H415"/>
      <c r="I415"/>
      <c r="J415"/>
      <c r="K415"/>
    </row>
    <row r="416" spans="4:11" ht="14.5" x14ac:dyDescent="0.35">
      <c r="D416"/>
      <c r="E416"/>
      <c r="F416"/>
      <c r="G416"/>
      <c r="H416"/>
      <c r="I416"/>
      <c r="J416"/>
      <c r="K416"/>
    </row>
    <row r="417" spans="4:11" ht="14.5" x14ac:dyDescent="0.35">
      <c r="D417"/>
      <c r="E417"/>
      <c r="F417"/>
      <c r="G417"/>
      <c r="H417"/>
      <c r="I417"/>
      <c r="J417"/>
      <c r="K417"/>
    </row>
    <row r="418" spans="4:11" ht="14.5" x14ac:dyDescent="0.35">
      <c r="D418"/>
      <c r="E418"/>
      <c r="F418"/>
      <c r="G418"/>
      <c r="H418"/>
      <c r="I418"/>
      <c r="J418"/>
      <c r="K418"/>
    </row>
    <row r="419" spans="4:11" ht="14.5" x14ac:dyDescent="0.35">
      <c r="D419"/>
      <c r="E419"/>
      <c r="F419"/>
      <c r="G419"/>
      <c r="H419"/>
      <c r="I419"/>
      <c r="J419"/>
      <c r="K419"/>
    </row>
    <row r="420" spans="4:11" ht="14.5" x14ac:dyDescent="0.35">
      <c r="D420"/>
      <c r="E420"/>
      <c r="F420"/>
      <c r="G420"/>
      <c r="H420"/>
      <c r="I420"/>
      <c r="J420"/>
      <c r="K420"/>
    </row>
    <row r="421" spans="4:11" ht="14.5" x14ac:dyDescent="0.35">
      <c r="D421"/>
      <c r="E421"/>
      <c r="F421"/>
      <c r="G421"/>
      <c r="H421"/>
      <c r="I421"/>
      <c r="J421"/>
      <c r="K421"/>
    </row>
    <row r="422" spans="4:11" ht="14.5" x14ac:dyDescent="0.35">
      <c r="D422"/>
      <c r="E422"/>
      <c r="F422"/>
      <c r="G422"/>
      <c r="H422"/>
      <c r="I422"/>
      <c r="J422"/>
      <c r="K422"/>
    </row>
    <row r="423" spans="4:11" ht="14.5" x14ac:dyDescent="0.35">
      <c r="D423"/>
      <c r="E423"/>
      <c r="F423"/>
      <c r="G423"/>
      <c r="H423"/>
      <c r="I423"/>
      <c r="J423"/>
      <c r="K423"/>
    </row>
    <row r="424" spans="4:11" ht="14.5" x14ac:dyDescent="0.35">
      <c r="D424"/>
      <c r="E424"/>
      <c r="F424"/>
      <c r="G424"/>
      <c r="H424"/>
      <c r="I424"/>
      <c r="J424"/>
      <c r="K424"/>
    </row>
    <row r="425" spans="4:11" ht="14.5" x14ac:dyDescent="0.35">
      <c r="D425"/>
      <c r="E425"/>
      <c r="F425"/>
      <c r="G425"/>
      <c r="H425"/>
      <c r="I425"/>
      <c r="J425"/>
      <c r="K425"/>
    </row>
    <row r="426" spans="4:11" ht="14.5" x14ac:dyDescent="0.35">
      <c r="D426"/>
      <c r="E426"/>
      <c r="F426"/>
      <c r="G426"/>
      <c r="H426"/>
      <c r="I426"/>
      <c r="J426"/>
      <c r="K426"/>
    </row>
    <row r="427" spans="4:11" ht="14.5" x14ac:dyDescent="0.35">
      <c r="D427"/>
      <c r="E427"/>
      <c r="F427"/>
      <c r="G427"/>
      <c r="H427"/>
      <c r="I427"/>
      <c r="J427"/>
      <c r="K427"/>
    </row>
    <row r="428" spans="4:11" ht="14.5" x14ac:dyDescent="0.35">
      <c r="D428"/>
      <c r="E428"/>
      <c r="F428"/>
      <c r="G428"/>
      <c r="H428"/>
      <c r="I428"/>
      <c r="J428"/>
      <c r="K428"/>
    </row>
    <row r="429" spans="4:11" ht="14.5" x14ac:dyDescent="0.35">
      <c r="D429"/>
      <c r="E429"/>
      <c r="F429"/>
      <c r="G429"/>
      <c r="H429"/>
      <c r="I429"/>
      <c r="J429"/>
      <c r="K429"/>
    </row>
    <row r="430" spans="4:11" ht="14.5" x14ac:dyDescent="0.35">
      <c r="D430"/>
      <c r="E430"/>
      <c r="F430"/>
      <c r="G430"/>
      <c r="H430"/>
      <c r="I430"/>
      <c r="J430"/>
      <c r="K430"/>
    </row>
    <row r="431" spans="4:11" ht="14.5" x14ac:dyDescent="0.35">
      <c r="D431"/>
      <c r="E431"/>
      <c r="F431"/>
      <c r="G431"/>
      <c r="H431"/>
      <c r="I431"/>
      <c r="J431"/>
      <c r="K431"/>
    </row>
    <row r="432" spans="4:11" ht="14.5" x14ac:dyDescent="0.35">
      <c r="D432"/>
      <c r="E432"/>
      <c r="F432"/>
      <c r="G432"/>
      <c r="H432"/>
      <c r="I432"/>
      <c r="J432"/>
      <c r="K432"/>
    </row>
    <row r="433" spans="4:11" ht="14.5" x14ac:dyDescent="0.35">
      <c r="D433"/>
      <c r="E433"/>
      <c r="F433"/>
      <c r="G433"/>
      <c r="H433"/>
      <c r="I433"/>
      <c r="J433"/>
      <c r="K433"/>
    </row>
    <row r="434" spans="4:11" ht="14.5" x14ac:dyDescent="0.35">
      <c r="D434"/>
      <c r="E434"/>
      <c r="F434"/>
      <c r="G434"/>
      <c r="H434"/>
      <c r="I434"/>
      <c r="J434"/>
      <c r="K434"/>
    </row>
    <row r="435" spans="4:11" ht="14.5" x14ac:dyDescent="0.35">
      <c r="D435"/>
      <c r="E435"/>
      <c r="F435"/>
      <c r="G435"/>
      <c r="H435"/>
      <c r="I435"/>
      <c r="J435"/>
      <c r="K435"/>
    </row>
    <row r="436" spans="4:11" ht="14.5" x14ac:dyDescent="0.35">
      <c r="D436"/>
      <c r="E436"/>
      <c r="F436"/>
      <c r="G436"/>
      <c r="H436"/>
      <c r="I436"/>
      <c r="J436"/>
      <c r="K436"/>
    </row>
    <row r="437" spans="4:11" ht="14.5" x14ac:dyDescent="0.35">
      <c r="D437"/>
      <c r="E437"/>
      <c r="F437"/>
      <c r="G437"/>
      <c r="H437"/>
      <c r="I437"/>
      <c r="J437"/>
      <c r="K437"/>
    </row>
    <row r="438" spans="4:11" ht="14.5" x14ac:dyDescent="0.35">
      <c r="D438"/>
      <c r="E438"/>
      <c r="F438"/>
      <c r="G438"/>
      <c r="H438"/>
      <c r="I438"/>
      <c r="J438"/>
      <c r="K438"/>
    </row>
    <row r="439" spans="4:11" ht="14.5" x14ac:dyDescent="0.35">
      <c r="D439"/>
      <c r="E439"/>
      <c r="F439"/>
      <c r="G439"/>
      <c r="H439"/>
      <c r="I439"/>
      <c r="J439"/>
      <c r="K439"/>
    </row>
    <row r="440" spans="4:11" ht="14.5" x14ac:dyDescent="0.35">
      <c r="D440"/>
      <c r="E440"/>
      <c r="F440"/>
      <c r="G440"/>
      <c r="H440"/>
      <c r="I440"/>
      <c r="J440"/>
      <c r="K440"/>
    </row>
    <row r="441" spans="4:11" ht="14.5" x14ac:dyDescent="0.35">
      <c r="D441"/>
      <c r="E441"/>
      <c r="F441"/>
      <c r="G441"/>
      <c r="H441"/>
      <c r="I441"/>
      <c r="J441"/>
      <c r="K441"/>
    </row>
    <row r="442" spans="4:11" ht="14.5" x14ac:dyDescent="0.35">
      <c r="D442"/>
      <c r="E442"/>
      <c r="F442"/>
      <c r="G442"/>
      <c r="H442"/>
      <c r="I442"/>
      <c r="J442"/>
      <c r="K442"/>
    </row>
    <row r="443" spans="4:11" ht="14.5" x14ac:dyDescent="0.35">
      <c r="D443"/>
      <c r="E443"/>
      <c r="F443"/>
      <c r="G443"/>
      <c r="H443"/>
      <c r="I443"/>
      <c r="J443"/>
      <c r="K443"/>
    </row>
    <row r="444" spans="4:11" ht="14.5" x14ac:dyDescent="0.35">
      <c r="D444"/>
      <c r="E444"/>
      <c r="F444"/>
      <c r="G444"/>
      <c r="H444"/>
      <c r="I444"/>
      <c r="J444"/>
      <c r="K444"/>
    </row>
    <row r="445" spans="4:11" ht="14.5" x14ac:dyDescent="0.35">
      <c r="D445"/>
      <c r="E445"/>
      <c r="F445"/>
      <c r="G445"/>
      <c r="H445"/>
      <c r="I445"/>
      <c r="J445"/>
      <c r="K445"/>
    </row>
    <row r="446" spans="4:11" ht="14.5" x14ac:dyDescent="0.35">
      <c r="D446"/>
      <c r="E446"/>
      <c r="F446"/>
      <c r="G446"/>
      <c r="H446"/>
      <c r="I446"/>
      <c r="J446"/>
      <c r="K446"/>
    </row>
    <row r="447" spans="4:11" ht="14.5" x14ac:dyDescent="0.35">
      <c r="D447"/>
      <c r="E447"/>
      <c r="F447"/>
      <c r="G447"/>
      <c r="H447"/>
      <c r="I447"/>
      <c r="J447"/>
      <c r="K447"/>
    </row>
    <row r="448" spans="4:11" ht="14.5" x14ac:dyDescent="0.35">
      <c r="D448"/>
      <c r="E448"/>
      <c r="F448"/>
      <c r="G448"/>
      <c r="H448"/>
      <c r="I448"/>
      <c r="J448"/>
      <c r="K448"/>
    </row>
    <row r="449" spans="4:11" ht="14.5" x14ac:dyDescent="0.35">
      <c r="D449"/>
      <c r="E449"/>
      <c r="F449"/>
      <c r="G449"/>
      <c r="H449"/>
      <c r="I449"/>
      <c r="J449"/>
      <c r="K449"/>
    </row>
    <row r="450" spans="4:11" ht="14.5" x14ac:dyDescent="0.35">
      <c r="D450"/>
      <c r="E450"/>
      <c r="F450"/>
      <c r="G450"/>
      <c r="H450"/>
      <c r="I450"/>
      <c r="J450"/>
      <c r="K450"/>
    </row>
    <row r="451" spans="4:11" ht="14.5" x14ac:dyDescent="0.35">
      <c r="D451"/>
      <c r="E451"/>
      <c r="F451"/>
      <c r="G451"/>
      <c r="H451"/>
      <c r="I451"/>
      <c r="J451"/>
      <c r="K451"/>
    </row>
    <row r="452" spans="4:11" ht="14.5" x14ac:dyDescent="0.35">
      <c r="D452"/>
      <c r="E452"/>
      <c r="F452"/>
      <c r="G452"/>
      <c r="H452"/>
      <c r="I452"/>
      <c r="J452"/>
      <c r="K452"/>
    </row>
    <row r="453" spans="4:11" ht="14.5" x14ac:dyDescent="0.35">
      <c r="D453"/>
      <c r="E453"/>
      <c r="F453"/>
      <c r="G453"/>
      <c r="H453"/>
      <c r="I453"/>
      <c r="J453"/>
      <c r="K453"/>
    </row>
    <row r="454" spans="4:11" ht="14.5" x14ac:dyDescent="0.35">
      <c r="D454"/>
      <c r="E454"/>
      <c r="F454"/>
      <c r="G454"/>
      <c r="H454"/>
      <c r="I454"/>
      <c r="J454"/>
      <c r="K454"/>
    </row>
    <row r="455" spans="4:11" ht="14.5" x14ac:dyDescent="0.35">
      <c r="D455"/>
      <c r="E455"/>
      <c r="F455"/>
      <c r="G455"/>
      <c r="H455"/>
      <c r="I455"/>
      <c r="J455"/>
      <c r="K455"/>
    </row>
    <row r="456" spans="4:11" ht="14.5" x14ac:dyDescent="0.35">
      <c r="D456"/>
      <c r="E456"/>
      <c r="F456"/>
      <c r="G456"/>
      <c r="H456"/>
      <c r="I456"/>
      <c r="J456"/>
      <c r="K456"/>
    </row>
    <row r="457" spans="4:11" ht="14.5" x14ac:dyDescent="0.35">
      <c r="D457"/>
      <c r="E457"/>
      <c r="F457"/>
      <c r="G457"/>
      <c r="H457"/>
      <c r="I457"/>
      <c r="J457"/>
      <c r="K457"/>
    </row>
    <row r="458" spans="4:11" ht="14.5" x14ac:dyDescent="0.35">
      <c r="D458"/>
      <c r="E458"/>
      <c r="F458"/>
      <c r="G458"/>
      <c r="H458"/>
      <c r="I458"/>
      <c r="J458"/>
      <c r="K458"/>
    </row>
    <row r="459" spans="4:11" ht="14.5" x14ac:dyDescent="0.35">
      <c r="D459"/>
      <c r="E459"/>
      <c r="F459"/>
      <c r="G459"/>
      <c r="H459"/>
      <c r="I459"/>
      <c r="J459"/>
      <c r="K459"/>
    </row>
    <row r="460" spans="4:11" ht="14.5" x14ac:dyDescent="0.35">
      <c r="D460"/>
      <c r="E460"/>
      <c r="F460"/>
      <c r="G460"/>
      <c r="H460"/>
      <c r="I460"/>
      <c r="J460"/>
      <c r="K460"/>
    </row>
    <row r="461" spans="4:11" ht="14.5" x14ac:dyDescent="0.35">
      <c r="D461"/>
      <c r="E461"/>
      <c r="F461"/>
      <c r="G461"/>
      <c r="H461"/>
      <c r="I461"/>
      <c r="J461"/>
      <c r="K461"/>
    </row>
    <row r="462" spans="4:11" ht="14.5" x14ac:dyDescent="0.35">
      <c r="D462"/>
      <c r="E462"/>
      <c r="F462"/>
      <c r="G462"/>
      <c r="H462"/>
      <c r="I462"/>
      <c r="J462"/>
      <c r="K462"/>
    </row>
    <row r="463" spans="4:11" ht="14.5" x14ac:dyDescent="0.35">
      <c r="D463"/>
      <c r="E463"/>
      <c r="F463"/>
      <c r="G463"/>
      <c r="H463"/>
      <c r="I463"/>
      <c r="J463"/>
      <c r="K463"/>
    </row>
    <row r="464" spans="4:11" ht="14.5" x14ac:dyDescent="0.35">
      <c r="D464"/>
      <c r="E464"/>
      <c r="F464"/>
      <c r="G464"/>
      <c r="H464"/>
      <c r="I464"/>
      <c r="J464"/>
      <c r="K464"/>
    </row>
    <row r="465" spans="4:11" ht="14.5" x14ac:dyDescent="0.35">
      <c r="D465"/>
      <c r="E465"/>
      <c r="F465"/>
      <c r="G465"/>
      <c r="H465"/>
      <c r="I465"/>
      <c r="J465"/>
      <c r="K465"/>
    </row>
    <row r="466" spans="4:11" ht="14.5" x14ac:dyDescent="0.35">
      <c r="D466"/>
      <c r="E466"/>
      <c r="F466"/>
      <c r="G466"/>
      <c r="H466"/>
      <c r="I466"/>
      <c r="J466"/>
      <c r="K466"/>
    </row>
    <row r="467" spans="4:11" ht="14.5" x14ac:dyDescent="0.35">
      <c r="D467"/>
      <c r="E467"/>
      <c r="F467"/>
      <c r="G467"/>
      <c r="H467"/>
      <c r="I467"/>
      <c r="J467"/>
      <c r="K467"/>
    </row>
    <row r="468" spans="4:11" ht="14.5" x14ac:dyDescent="0.35">
      <c r="D468"/>
      <c r="E468"/>
      <c r="F468"/>
      <c r="G468"/>
      <c r="H468"/>
      <c r="I468"/>
      <c r="J468"/>
      <c r="K468"/>
    </row>
    <row r="469" spans="4:11" ht="14.5" x14ac:dyDescent="0.35">
      <c r="D469"/>
      <c r="E469"/>
      <c r="F469"/>
      <c r="G469"/>
      <c r="H469"/>
      <c r="I469"/>
      <c r="J469"/>
      <c r="K469"/>
    </row>
    <row r="470" spans="4:11" ht="14.5" x14ac:dyDescent="0.35">
      <c r="D470"/>
      <c r="E470"/>
      <c r="F470"/>
      <c r="G470"/>
      <c r="H470"/>
      <c r="I470"/>
      <c r="J470"/>
      <c r="K470"/>
    </row>
    <row r="471" spans="4:11" ht="14.5" x14ac:dyDescent="0.35">
      <c r="D471"/>
      <c r="E471"/>
      <c r="F471"/>
      <c r="G471"/>
      <c r="H471"/>
      <c r="I471"/>
      <c r="J471"/>
      <c r="K471"/>
    </row>
    <row r="472" spans="4:11" ht="14.5" x14ac:dyDescent="0.35">
      <c r="D472"/>
      <c r="E472"/>
      <c r="F472"/>
      <c r="G472"/>
      <c r="H472"/>
      <c r="I472"/>
      <c r="J472"/>
      <c r="K472"/>
    </row>
    <row r="473" spans="4:11" ht="14.5" x14ac:dyDescent="0.35">
      <c r="D473"/>
      <c r="E473"/>
      <c r="F473"/>
      <c r="G473"/>
      <c r="H473"/>
      <c r="I473"/>
      <c r="J473"/>
      <c r="K473"/>
    </row>
    <row r="474" spans="4:11" ht="14.5" x14ac:dyDescent="0.35">
      <c r="D474"/>
      <c r="E474"/>
      <c r="F474"/>
      <c r="G474"/>
      <c r="H474"/>
      <c r="I474"/>
      <c r="J474"/>
      <c r="K474"/>
    </row>
    <row r="475" spans="4:11" ht="14.5" x14ac:dyDescent="0.35">
      <c r="D475"/>
      <c r="E475"/>
      <c r="F475"/>
      <c r="G475"/>
      <c r="H475"/>
      <c r="I475"/>
      <c r="J475"/>
      <c r="K475"/>
    </row>
    <row r="476" spans="4:11" ht="14.5" x14ac:dyDescent="0.35">
      <c r="D476"/>
      <c r="E476"/>
      <c r="F476"/>
      <c r="G476"/>
      <c r="H476"/>
      <c r="I476"/>
      <c r="J476"/>
      <c r="K476"/>
    </row>
    <row r="477" spans="4:11" ht="14.5" x14ac:dyDescent="0.35">
      <c r="D477"/>
      <c r="E477"/>
      <c r="F477"/>
      <c r="G477"/>
      <c r="H477"/>
      <c r="I477"/>
      <c r="J477"/>
      <c r="K477"/>
    </row>
    <row r="478" spans="4:11" ht="14.5" x14ac:dyDescent="0.35">
      <c r="D478"/>
      <c r="E478"/>
      <c r="F478"/>
      <c r="G478"/>
      <c r="H478"/>
      <c r="I478"/>
      <c r="J478"/>
      <c r="K478"/>
    </row>
    <row r="479" spans="4:11" ht="14.5" x14ac:dyDescent="0.35">
      <c r="D479"/>
      <c r="E479"/>
      <c r="F479"/>
      <c r="G479"/>
      <c r="H479"/>
      <c r="I479"/>
      <c r="J479"/>
      <c r="K479"/>
    </row>
    <row r="480" spans="4:11" ht="14.5" x14ac:dyDescent="0.35">
      <c r="D480"/>
      <c r="E480"/>
      <c r="F480"/>
      <c r="G480"/>
      <c r="H480"/>
      <c r="I480"/>
      <c r="J480"/>
      <c r="K480"/>
    </row>
    <row r="481" spans="4:11" ht="14.5" x14ac:dyDescent="0.35">
      <c r="D481"/>
      <c r="E481"/>
      <c r="F481"/>
      <c r="G481"/>
      <c r="H481"/>
      <c r="I481"/>
      <c r="J481"/>
      <c r="K481"/>
    </row>
    <row r="482" spans="4:11" ht="14.5" x14ac:dyDescent="0.35">
      <c r="D482"/>
      <c r="E482"/>
      <c r="F482"/>
      <c r="G482"/>
      <c r="H482"/>
      <c r="I482"/>
      <c r="J482"/>
      <c r="K482"/>
    </row>
    <row r="483" spans="4:11" ht="14.5" x14ac:dyDescent="0.35">
      <c r="D483"/>
      <c r="E483"/>
      <c r="F483"/>
      <c r="G483"/>
      <c r="H483"/>
      <c r="I483"/>
      <c r="J483"/>
      <c r="K483"/>
    </row>
    <row r="484" spans="4:11" ht="14.5" x14ac:dyDescent="0.35">
      <c r="D484"/>
      <c r="E484"/>
      <c r="F484"/>
      <c r="G484"/>
      <c r="H484"/>
      <c r="I484"/>
      <c r="J484"/>
      <c r="K484"/>
    </row>
    <row r="485" spans="4:11" ht="14.5" x14ac:dyDescent="0.35">
      <c r="D485"/>
      <c r="E485"/>
      <c r="F485"/>
      <c r="G485"/>
      <c r="H485"/>
      <c r="I485"/>
      <c r="J485"/>
      <c r="K485"/>
    </row>
    <row r="486" spans="4:11" ht="14.5" x14ac:dyDescent="0.35">
      <c r="D486"/>
      <c r="E486"/>
      <c r="F486"/>
      <c r="G486"/>
      <c r="H486"/>
      <c r="I486"/>
      <c r="J486"/>
      <c r="K486"/>
    </row>
    <row r="487" spans="4:11" ht="14.5" x14ac:dyDescent="0.35">
      <c r="D487"/>
      <c r="E487"/>
      <c r="F487"/>
      <c r="G487"/>
      <c r="H487"/>
      <c r="I487"/>
      <c r="J487"/>
      <c r="K487"/>
    </row>
    <row r="488" spans="4:11" ht="14.5" x14ac:dyDescent="0.35">
      <c r="D488"/>
      <c r="E488"/>
      <c r="F488"/>
      <c r="G488"/>
      <c r="H488"/>
      <c r="I488"/>
      <c r="J488"/>
      <c r="K488"/>
    </row>
    <row r="489" spans="4:11" ht="14.5" x14ac:dyDescent="0.35">
      <c r="D489"/>
      <c r="E489"/>
      <c r="F489"/>
      <c r="G489"/>
      <c r="H489"/>
      <c r="I489"/>
      <c r="J489"/>
      <c r="K489"/>
    </row>
    <row r="490" spans="4:11" ht="14.5" x14ac:dyDescent="0.35">
      <c r="D490"/>
      <c r="E490"/>
      <c r="F490"/>
      <c r="G490"/>
      <c r="H490"/>
      <c r="I490"/>
      <c r="J490"/>
      <c r="K490"/>
    </row>
    <row r="491" spans="4:11" ht="14.5" x14ac:dyDescent="0.35">
      <c r="D491"/>
      <c r="E491"/>
      <c r="F491"/>
      <c r="G491"/>
      <c r="H491"/>
      <c r="I491"/>
      <c r="J491"/>
      <c r="K491"/>
    </row>
    <row r="492" spans="4:11" ht="14.5" x14ac:dyDescent="0.35">
      <c r="D492"/>
      <c r="E492"/>
      <c r="F492"/>
      <c r="G492"/>
      <c r="H492"/>
      <c r="I492"/>
      <c r="J492"/>
      <c r="K492"/>
    </row>
    <row r="493" spans="4:11" ht="14.5" x14ac:dyDescent="0.35">
      <c r="D493"/>
      <c r="E493"/>
      <c r="F493"/>
      <c r="G493"/>
      <c r="H493"/>
      <c r="I493"/>
      <c r="J493"/>
      <c r="K493"/>
    </row>
    <row r="494" spans="4:11" ht="14.5" x14ac:dyDescent="0.35">
      <c r="D494"/>
      <c r="E494"/>
      <c r="F494"/>
      <c r="G494"/>
      <c r="H494"/>
      <c r="I494"/>
      <c r="J494"/>
      <c r="K494"/>
    </row>
    <row r="495" spans="4:11" ht="14.5" x14ac:dyDescent="0.35">
      <c r="D495"/>
      <c r="E495"/>
      <c r="F495"/>
      <c r="G495"/>
      <c r="H495"/>
      <c r="I495"/>
      <c r="J495"/>
      <c r="K495"/>
    </row>
    <row r="496" spans="4:11" ht="14.5" x14ac:dyDescent="0.35">
      <c r="D496"/>
      <c r="E496"/>
      <c r="F496"/>
      <c r="G496"/>
      <c r="H496"/>
      <c r="I496"/>
      <c r="J496"/>
      <c r="K496"/>
    </row>
    <row r="497" spans="4:11" ht="14.5" x14ac:dyDescent="0.35">
      <c r="D497"/>
      <c r="E497"/>
      <c r="F497"/>
      <c r="G497"/>
      <c r="H497"/>
      <c r="I497"/>
      <c r="J497"/>
      <c r="K497"/>
    </row>
    <row r="498" spans="4:11" ht="14.5" x14ac:dyDescent="0.35">
      <c r="D498"/>
      <c r="E498"/>
      <c r="F498"/>
      <c r="G498"/>
      <c r="H498"/>
      <c r="I498"/>
      <c r="J498"/>
      <c r="K498"/>
    </row>
    <row r="499" spans="4:11" ht="14.5" x14ac:dyDescent="0.35">
      <c r="D499"/>
      <c r="E499"/>
      <c r="F499"/>
      <c r="G499"/>
      <c r="H499"/>
      <c r="I499"/>
      <c r="J499"/>
      <c r="K499"/>
    </row>
    <row r="500" spans="4:11" ht="14.5" x14ac:dyDescent="0.35">
      <c r="D500"/>
      <c r="E500"/>
      <c r="F500"/>
      <c r="G500"/>
      <c r="H500"/>
      <c r="I500"/>
      <c r="J500"/>
      <c r="K500"/>
    </row>
    <row r="501" spans="4:11" ht="14.5" x14ac:dyDescent="0.35">
      <c r="D501"/>
      <c r="E501"/>
      <c r="F501"/>
      <c r="G501"/>
      <c r="H501"/>
      <c r="I501"/>
      <c r="J501"/>
      <c r="K501"/>
    </row>
    <row r="502" spans="4:11" ht="14.5" x14ac:dyDescent="0.35">
      <c r="D502"/>
      <c r="E502"/>
      <c r="F502"/>
      <c r="G502"/>
      <c r="H502"/>
      <c r="I502"/>
      <c r="J502"/>
      <c r="K502"/>
    </row>
    <row r="503" spans="4:11" ht="14.5" x14ac:dyDescent="0.35">
      <c r="D503"/>
      <c r="E503"/>
      <c r="F503"/>
      <c r="G503"/>
      <c r="H503"/>
      <c r="I503"/>
      <c r="J503"/>
      <c r="K503"/>
    </row>
    <row r="504" spans="4:11" ht="14.5" x14ac:dyDescent="0.35">
      <c r="D504"/>
      <c r="E504"/>
      <c r="F504"/>
      <c r="G504"/>
      <c r="H504"/>
      <c r="I504"/>
      <c r="J504"/>
      <c r="K504"/>
    </row>
    <row r="505" spans="4:11" ht="14.5" x14ac:dyDescent="0.35">
      <c r="D505"/>
      <c r="E505"/>
      <c r="F505"/>
      <c r="G505"/>
      <c r="H505"/>
      <c r="I505"/>
      <c r="J505"/>
      <c r="K505"/>
    </row>
    <row r="506" spans="4:11" ht="14.5" x14ac:dyDescent="0.35">
      <c r="D506"/>
      <c r="E506"/>
      <c r="F506"/>
      <c r="G506"/>
      <c r="H506"/>
      <c r="I506"/>
      <c r="J506"/>
      <c r="K506"/>
    </row>
    <row r="507" spans="4:11" ht="14.5" x14ac:dyDescent="0.35">
      <c r="D507"/>
      <c r="E507"/>
      <c r="F507"/>
      <c r="G507"/>
      <c r="H507"/>
      <c r="I507"/>
      <c r="J507"/>
      <c r="K507"/>
    </row>
    <row r="508" spans="4:11" ht="14.5" x14ac:dyDescent="0.35">
      <c r="D508"/>
      <c r="E508"/>
      <c r="F508"/>
      <c r="G508"/>
      <c r="H508"/>
      <c r="I508"/>
      <c r="J508"/>
      <c r="K508"/>
    </row>
    <row r="509" spans="4:11" ht="14.5" x14ac:dyDescent="0.35">
      <c r="D509"/>
      <c r="E509"/>
      <c r="F509"/>
      <c r="G509"/>
      <c r="H509"/>
      <c r="I509"/>
      <c r="J509"/>
      <c r="K509"/>
    </row>
    <row r="510" spans="4:11" ht="14.5" x14ac:dyDescent="0.35">
      <c r="D510"/>
      <c r="E510"/>
      <c r="F510"/>
      <c r="G510"/>
      <c r="H510"/>
      <c r="I510"/>
      <c r="J510"/>
      <c r="K510"/>
    </row>
    <row r="511" spans="4:11" ht="14.5" x14ac:dyDescent="0.35">
      <c r="D511"/>
      <c r="E511"/>
      <c r="F511"/>
      <c r="G511"/>
      <c r="H511"/>
      <c r="I511"/>
      <c r="J511"/>
      <c r="K511"/>
    </row>
    <row r="512" spans="4:11" ht="14.5" x14ac:dyDescent="0.35">
      <c r="D512"/>
      <c r="E512"/>
      <c r="F512"/>
      <c r="G512"/>
      <c r="H512"/>
      <c r="I512"/>
      <c r="J512"/>
      <c r="K512"/>
    </row>
    <row r="513" spans="4:11" ht="14.5" x14ac:dyDescent="0.35">
      <c r="D513"/>
      <c r="E513"/>
      <c r="F513"/>
      <c r="G513"/>
      <c r="H513"/>
      <c r="I513"/>
      <c r="J513"/>
      <c r="K513"/>
    </row>
    <row r="514" spans="4:11" ht="14.5" x14ac:dyDescent="0.35">
      <c r="D514"/>
      <c r="E514"/>
      <c r="F514"/>
      <c r="G514"/>
      <c r="H514"/>
      <c r="I514"/>
      <c r="J514"/>
      <c r="K514"/>
    </row>
    <row r="515" spans="4:11" ht="14.5" x14ac:dyDescent="0.35">
      <c r="D515"/>
      <c r="E515"/>
      <c r="F515"/>
      <c r="G515"/>
      <c r="H515"/>
      <c r="I515"/>
      <c r="J515"/>
      <c r="K515"/>
    </row>
    <row r="516" spans="4:11" ht="14.5" x14ac:dyDescent="0.35">
      <c r="D516"/>
      <c r="E516"/>
      <c r="F516"/>
      <c r="G516"/>
      <c r="H516"/>
      <c r="I516"/>
      <c r="J516"/>
      <c r="K516"/>
    </row>
    <row r="517" spans="4:11" ht="14.5" x14ac:dyDescent="0.35">
      <c r="D517"/>
      <c r="E517"/>
      <c r="F517"/>
      <c r="G517"/>
      <c r="H517"/>
      <c r="I517"/>
      <c r="J517"/>
      <c r="K517"/>
    </row>
    <row r="518" spans="4:11" ht="14.5" x14ac:dyDescent="0.35">
      <c r="D518"/>
      <c r="E518"/>
      <c r="F518"/>
      <c r="G518"/>
      <c r="H518"/>
      <c r="I518"/>
      <c r="J518"/>
      <c r="K518"/>
    </row>
    <row r="519" spans="4:11" ht="14.5" x14ac:dyDescent="0.35">
      <c r="D519"/>
      <c r="E519"/>
      <c r="F519"/>
      <c r="G519"/>
      <c r="H519"/>
      <c r="I519"/>
      <c r="J519"/>
      <c r="K519"/>
    </row>
    <row r="520" spans="4:11" ht="14.5" x14ac:dyDescent="0.35">
      <c r="D520"/>
      <c r="E520"/>
      <c r="F520"/>
      <c r="G520"/>
      <c r="H520"/>
      <c r="I520"/>
      <c r="J520"/>
      <c r="K520"/>
    </row>
    <row r="521" spans="4:11" ht="14.5" x14ac:dyDescent="0.35">
      <c r="D521"/>
      <c r="E521"/>
      <c r="F521"/>
      <c r="G521"/>
      <c r="H521"/>
      <c r="I521"/>
      <c r="J521"/>
      <c r="K521"/>
    </row>
    <row r="522" spans="4:11" ht="14.5" x14ac:dyDescent="0.35">
      <c r="D522"/>
      <c r="E522"/>
      <c r="F522"/>
      <c r="G522"/>
      <c r="H522"/>
      <c r="I522"/>
      <c r="J522"/>
      <c r="K522"/>
    </row>
    <row r="523" spans="4:11" ht="14.5" x14ac:dyDescent="0.35">
      <c r="D523"/>
      <c r="E523"/>
      <c r="F523"/>
      <c r="G523"/>
      <c r="H523"/>
      <c r="I523"/>
      <c r="J523"/>
      <c r="K523"/>
    </row>
    <row r="524" spans="4:11" ht="14.5" x14ac:dyDescent="0.35">
      <c r="D524"/>
      <c r="E524"/>
      <c r="F524"/>
      <c r="G524"/>
      <c r="H524"/>
      <c r="I524"/>
      <c r="J524"/>
      <c r="K524"/>
    </row>
    <row r="525" spans="4:11" ht="14.5" x14ac:dyDescent="0.35">
      <c r="D525"/>
      <c r="E525"/>
      <c r="F525"/>
      <c r="G525"/>
      <c r="H525"/>
      <c r="I525"/>
      <c r="J525"/>
      <c r="K525"/>
    </row>
    <row r="526" spans="4:11" ht="14.5" x14ac:dyDescent="0.35">
      <c r="D526"/>
      <c r="E526"/>
      <c r="F526"/>
      <c r="G526"/>
      <c r="H526"/>
      <c r="I526"/>
      <c r="J526"/>
      <c r="K526"/>
    </row>
    <row r="527" spans="4:11" ht="14.5" x14ac:dyDescent="0.35">
      <c r="D527"/>
      <c r="E527"/>
      <c r="F527"/>
      <c r="G527"/>
      <c r="H527"/>
      <c r="I527"/>
      <c r="J527"/>
      <c r="K527"/>
    </row>
    <row r="528" spans="4:11" ht="14.5" x14ac:dyDescent="0.35">
      <c r="D528"/>
      <c r="E528"/>
      <c r="F528"/>
      <c r="G528"/>
      <c r="H528"/>
      <c r="I528"/>
      <c r="J528"/>
      <c r="K528"/>
    </row>
    <row r="529" spans="4:11" ht="14.5" x14ac:dyDescent="0.35">
      <c r="D529"/>
      <c r="E529"/>
      <c r="F529"/>
      <c r="G529"/>
      <c r="H529"/>
      <c r="I529"/>
      <c r="J529"/>
      <c r="K529"/>
    </row>
    <row r="530" spans="4:11" ht="14.5" x14ac:dyDescent="0.35">
      <c r="D530"/>
      <c r="E530"/>
      <c r="F530"/>
      <c r="G530"/>
      <c r="H530"/>
      <c r="I530"/>
      <c r="J530"/>
      <c r="K530"/>
    </row>
    <row r="531" spans="4:11" ht="14.5" x14ac:dyDescent="0.35">
      <c r="D531"/>
      <c r="E531"/>
      <c r="F531"/>
      <c r="G531"/>
      <c r="H531"/>
      <c r="I531"/>
      <c r="J531"/>
      <c r="K531"/>
    </row>
    <row r="532" spans="4:11" ht="14.5" x14ac:dyDescent="0.35">
      <c r="D532"/>
      <c r="E532"/>
      <c r="F532"/>
      <c r="G532"/>
      <c r="H532"/>
      <c r="I532"/>
      <c r="J532"/>
      <c r="K532"/>
    </row>
    <row r="533" spans="4:11" ht="14.5" x14ac:dyDescent="0.35">
      <c r="D533"/>
      <c r="E533"/>
      <c r="F533"/>
      <c r="G533"/>
      <c r="H533"/>
      <c r="I533"/>
      <c r="J533"/>
      <c r="K533"/>
    </row>
    <row r="534" spans="4:11" ht="14.5" x14ac:dyDescent="0.35">
      <c r="D534"/>
      <c r="E534"/>
      <c r="F534"/>
      <c r="G534"/>
      <c r="H534"/>
      <c r="I534"/>
      <c r="J534"/>
      <c r="K534"/>
    </row>
    <row r="535" spans="4:11" ht="14.5" x14ac:dyDescent="0.35">
      <c r="D535"/>
      <c r="E535"/>
      <c r="F535"/>
      <c r="G535"/>
      <c r="H535"/>
      <c r="I535"/>
      <c r="J535"/>
      <c r="K535"/>
    </row>
    <row r="536" spans="4:11" ht="14.5" x14ac:dyDescent="0.35">
      <c r="D536"/>
      <c r="E536"/>
      <c r="F536"/>
      <c r="G536"/>
      <c r="H536"/>
      <c r="I536"/>
      <c r="J536"/>
      <c r="K536"/>
    </row>
    <row r="537" spans="4:11" ht="14.5" x14ac:dyDescent="0.35">
      <c r="D537"/>
      <c r="E537"/>
      <c r="F537"/>
      <c r="G537"/>
      <c r="H537"/>
      <c r="I537"/>
      <c r="J537"/>
      <c r="K537"/>
    </row>
    <row r="538" spans="4:11" ht="14.5" x14ac:dyDescent="0.35">
      <c r="D538"/>
      <c r="E538"/>
      <c r="F538"/>
      <c r="G538"/>
      <c r="H538"/>
      <c r="I538"/>
      <c r="J538"/>
      <c r="K538"/>
    </row>
    <row r="539" spans="4:11" ht="14.5" x14ac:dyDescent="0.35">
      <c r="D539"/>
      <c r="E539"/>
      <c r="F539"/>
      <c r="G539"/>
      <c r="H539"/>
      <c r="I539"/>
      <c r="J539"/>
      <c r="K539"/>
    </row>
    <row r="540" spans="4:11" ht="14.5" x14ac:dyDescent="0.35">
      <c r="D540"/>
      <c r="E540"/>
      <c r="F540"/>
      <c r="G540"/>
      <c r="H540"/>
      <c r="I540"/>
      <c r="J540"/>
      <c r="K540"/>
    </row>
    <row r="541" spans="4:11" ht="14.5" x14ac:dyDescent="0.35">
      <c r="D541"/>
      <c r="E541"/>
      <c r="F541"/>
      <c r="G541"/>
      <c r="H541"/>
      <c r="I541"/>
      <c r="J541"/>
      <c r="K541"/>
    </row>
    <row r="542" spans="4:11" ht="14.5" x14ac:dyDescent="0.35">
      <c r="D542"/>
      <c r="E542"/>
      <c r="F542"/>
      <c r="G542"/>
      <c r="H542"/>
      <c r="I542"/>
      <c r="J542"/>
      <c r="K542"/>
    </row>
    <row r="543" spans="4:11" ht="14.5" x14ac:dyDescent="0.35">
      <c r="D543"/>
      <c r="E543"/>
      <c r="F543"/>
      <c r="G543"/>
      <c r="H543"/>
      <c r="I543"/>
      <c r="J543"/>
      <c r="K543"/>
    </row>
    <row r="544" spans="4:11" ht="14.5" x14ac:dyDescent="0.35">
      <c r="D544"/>
      <c r="E544"/>
      <c r="F544"/>
      <c r="G544"/>
      <c r="H544"/>
      <c r="I544"/>
      <c r="J544"/>
      <c r="K544"/>
    </row>
    <row r="545" spans="4:11" ht="14.5" x14ac:dyDescent="0.35">
      <c r="D545"/>
      <c r="E545"/>
      <c r="F545"/>
      <c r="G545"/>
      <c r="H545"/>
      <c r="I545"/>
      <c r="J545"/>
      <c r="K545"/>
    </row>
  </sheetData>
  <sortState ref="A5:L288">
    <sortCondition ref="D5"/>
  </sortState>
  <mergeCells count="1">
    <mergeCell ref="D2:G2"/>
  </mergeCells>
  <pageMargins left="0.78431372549019618" right="0.78431372549019618" top="0.98039215686274517" bottom="0.98039215686274517" header="0.50980392156862753" footer="0.5098039215686275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D3"/>
  <sheetViews>
    <sheetView workbookViewId="0">
      <selection activeCell="A2" sqref="A2"/>
    </sheetView>
  </sheetViews>
  <sheetFormatPr defaultRowHeight="14.5" x14ac:dyDescent="0.35"/>
  <cols>
    <col min="1" max="1" width="20.453125" bestFit="1" customWidth="1"/>
    <col min="4" max="4" width="28.26953125" bestFit="1" customWidth="1"/>
  </cols>
  <sheetData>
    <row r="1" spans="1:4" ht="15.5" x14ac:dyDescent="0.35">
      <c r="A1" s="257" t="s">
        <v>1904</v>
      </c>
      <c r="D1" s="257" t="s">
        <v>1904</v>
      </c>
    </row>
    <row r="2" spans="1:4" ht="15.5" x14ac:dyDescent="0.35">
      <c r="A2" s="257" t="s">
        <v>1893</v>
      </c>
      <c r="B2" s="258">
        <v>2</v>
      </c>
      <c r="D2" s="257" t="s">
        <v>1899</v>
      </c>
    </row>
    <row r="3" spans="1:4" ht="15.5" x14ac:dyDescent="0.35">
      <c r="A3" s="257" t="s">
        <v>1898</v>
      </c>
      <c r="B3" s="258">
        <v>20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33</vt:i4>
      </vt:variant>
    </vt:vector>
  </HeadingPairs>
  <TitlesOfParts>
    <vt:vector size="54" baseType="lpstr">
      <vt:lpstr>Service Fees</vt:lpstr>
      <vt:lpstr>TasklistOLD</vt:lpstr>
      <vt:lpstr>CoverSheetOLD</vt:lpstr>
      <vt:lpstr>CoverSheet</vt:lpstr>
      <vt:lpstr>COPD</vt:lpstr>
      <vt:lpstr>CPNSS</vt:lpstr>
      <vt:lpstr>HepC</vt:lpstr>
      <vt:lpstr>MCAold</vt:lpstr>
      <vt:lpstr>OOH Prescription</vt:lpstr>
      <vt:lpstr>Palliative Care</vt:lpstr>
      <vt:lpstr>PC Source</vt:lpstr>
      <vt:lpstr>MCA</vt:lpstr>
      <vt:lpstr>MCA SOURCE</vt:lpstr>
      <vt:lpstr>Palliative Care expiry</vt:lpstr>
      <vt:lpstr>Inverclyde MAR Pilot</vt:lpstr>
      <vt:lpstr>Virtual Wards</vt:lpstr>
      <vt:lpstr>West Dun Rota</vt:lpstr>
      <vt:lpstr>Tasklist</vt:lpstr>
      <vt:lpstr>Version Control</vt:lpstr>
      <vt:lpstr>PharmacyLookup</vt:lpstr>
      <vt:lpstr>Virtual Wards list</vt:lpstr>
      <vt:lpstr>CoverSheetOLD!Contractor_Code</vt:lpstr>
      <vt:lpstr>Contractor_Code</vt:lpstr>
      <vt:lpstr>CoverSheetOLD!Date</vt:lpstr>
      <vt:lpstr>Date</vt:lpstr>
      <vt:lpstr>HepC!HepC_sig</vt:lpstr>
      <vt:lpstr>MCA_sig</vt:lpstr>
      <vt:lpstr>ONS_sig</vt:lpstr>
      <vt:lpstr>'West Dun Rota'!OOHP_sig</vt:lpstr>
      <vt:lpstr>OOHP_sig</vt:lpstr>
      <vt:lpstr>'Virtual Wards'!PC_sig</vt:lpstr>
      <vt:lpstr>PC_sig</vt:lpstr>
      <vt:lpstr>PFCOPD_sig</vt:lpstr>
      <vt:lpstr>CoverSheetOLD!Pharmacy_Address1</vt:lpstr>
      <vt:lpstr>Pharmacy_Address1</vt:lpstr>
      <vt:lpstr>CoverSheetOLD!Pharmacy_Address2</vt:lpstr>
      <vt:lpstr>Pharmacy_Address2</vt:lpstr>
      <vt:lpstr>CoverSheetOLD!Pharmacy_Address3</vt:lpstr>
      <vt:lpstr>CoverSheetOLD!Pharmacy_Address4</vt:lpstr>
      <vt:lpstr>Pharmacy_Address4</vt:lpstr>
      <vt:lpstr>CoverSheetOLD!Pharmacy_Name</vt:lpstr>
      <vt:lpstr>Pharmacy_Name</vt:lpstr>
      <vt:lpstr>CoverSheetOLD!Pharmacy_Postcode</vt:lpstr>
      <vt:lpstr>CoverSheet!Print_Area</vt:lpstr>
      <vt:lpstr>CoverSheetOLD!Print_Area</vt:lpstr>
      <vt:lpstr>CPNSS!Print_Area</vt:lpstr>
      <vt:lpstr>HepC!Print_Area</vt:lpstr>
      <vt:lpstr>MCAold!Print_Area</vt:lpstr>
      <vt:lpstr>'OOH Prescription'!Print_Area</vt:lpstr>
      <vt:lpstr>Tasklist!Print_Area</vt:lpstr>
      <vt:lpstr>TasklistOLD!Print_Area</vt:lpstr>
      <vt:lpstr>'West Dun Rota'!Print_Area</vt:lpstr>
      <vt:lpstr>CoverSheetOLD!Signatory</vt:lpstr>
      <vt:lpstr>Signatory</vt:lpstr>
    </vt:vector>
  </TitlesOfParts>
  <Company>NHSG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w7x64woff</dc:creator>
  <cp:lastModifiedBy>Michelle Dunlop</cp:lastModifiedBy>
  <cp:lastPrinted>2023-11-06T13:58:20Z</cp:lastPrinted>
  <dcterms:created xsi:type="dcterms:W3CDTF">2019-01-14T14:46:37Z</dcterms:created>
  <dcterms:modified xsi:type="dcterms:W3CDTF">2026-10-20T10:33:47Z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200942-dd40-4530-96b6-ebe359e8009d_Enabled">
    <vt:lpwstr>true</vt:lpwstr>
  </property>
  <property fmtid="{D5CDD505-2E9C-101B-9397-08002B2CF9AE}" pid="3" name="MSIP_Label_a4200942-dd40-4530-96b6-ebe359e8009d_SetDate">
    <vt:lpwstr>2024-04-17T08:32:50Z</vt:lpwstr>
  </property>
  <property fmtid="{D5CDD505-2E9C-101B-9397-08002B2CF9AE}" pid="4" name="MSIP_Label_a4200942-dd40-4530-96b6-ebe359e8009d_Method">
    <vt:lpwstr>Privileged</vt:lpwstr>
  </property>
  <property fmtid="{D5CDD505-2E9C-101B-9397-08002B2CF9AE}" pid="5" name="MSIP_Label_a4200942-dd40-4530-96b6-ebe359e8009d_Name">
    <vt:lpwstr>a4200942-dd40-4530-96b6-ebe359e8009d</vt:lpwstr>
  </property>
  <property fmtid="{D5CDD505-2E9C-101B-9397-08002B2CF9AE}" pid="6" name="MSIP_Label_a4200942-dd40-4530-96b6-ebe359e8009d_SiteId">
    <vt:lpwstr>953b0f83-1ce6-45c3-82c9-1d847e372339</vt:lpwstr>
  </property>
  <property fmtid="{D5CDD505-2E9C-101B-9397-08002B2CF9AE}" pid="7" name="MSIP_Label_a4200942-dd40-4530-96b6-ebe359e8009d_ActionId">
    <vt:lpwstr>53aef3b7-c0af-4c3b-806c-1fad96f4a585</vt:lpwstr>
  </property>
  <property fmtid="{D5CDD505-2E9C-101B-9397-08002B2CF9AE}" pid="8" name="MSIP_Label_a4200942-dd40-4530-96b6-ebe359e8009d_ContentBits">
    <vt:lpwstr>0</vt:lpwstr>
  </property>
</Properties>
</file>