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MMUNITY PHARMACY\Information Bank\PSD\PAYMENTS DATABASES\New DRAFT Monthly Claims Spreadsheet\"/>
    </mc:Choice>
  </mc:AlternateContent>
  <xr:revisionPtr revIDLastSave="0" documentId="13_ncr:1_{D16E410E-5442-4F91-869F-66C5CC6B0763}" xr6:coauthVersionLast="47" xr6:coauthVersionMax="47" xr10:uidLastSave="{00000000-0000-0000-0000-000000000000}"/>
  <bookViews>
    <workbookView xWindow="-120" yWindow="-120" windowWidth="24240" windowHeight="13020" tabRatio="882" xr2:uid="{00000000-000D-0000-FFFF-FFFF00000000}"/>
  </bookViews>
  <sheets>
    <sheet name="Cover Sheet" sheetId="11" r:id="rId1"/>
    <sheet name="Needle Exchange" sheetId="42" r:id="rId2"/>
    <sheet name="Vaccinations" sheetId="40" r:id="rId3"/>
    <sheet name="Collection &amp; Delivery" sheetId="44" r:id="rId4"/>
    <sheet name="Palliative Care" sheetId="41" r:id="rId5"/>
    <sheet name="MDS" sheetId="38" r:id="rId6"/>
    <sheet name="Advice to Care Homes" sheetId="45" r:id="rId7"/>
    <sheet name="Care at Home" sheetId="43" r:id="rId8"/>
    <sheet name="Clozapine" sheetId="37" r:id="rId9"/>
    <sheet name="OST Service" sheetId="35" r:id="rId10"/>
    <sheet name="Other Services -Office Use Only" sheetId="46" r:id="rId11"/>
    <sheet name="Transfer sheet-Office Use Only" sheetId="39" r:id="rId12"/>
    <sheet name="PharmacyLookup" sheetId="28" state="hidden" r:id="rId13"/>
  </sheets>
  <definedNames>
    <definedName name="_xlnm._FilterDatabase" localSheetId="12" hidden="1">PharmacyLookup!$D$4:$I$88</definedName>
    <definedName name="Contractor_Code">'Cover Sheet'!$B$13</definedName>
    <definedName name="Date">'Cover Sheet'!$B$10</definedName>
    <definedName name="FHS_sig">#REF!</definedName>
    <definedName name="HD_sig">#REF!</definedName>
    <definedName name="HepC_sig">#REF!</definedName>
    <definedName name="MAR_sig">#REF!</definedName>
    <definedName name="MCA_sig">#REF!</definedName>
    <definedName name="ONS_sig">#REF!</definedName>
    <definedName name="OOHP_sig">#REF!</definedName>
    <definedName name="PC_sig">#REF!</definedName>
    <definedName name="PFCOPD_sig" localSheetId="6">'Advice to Care Homes'!#REF!</definedName>
    <definedName name="PFCOPD_sig" localSheetId="7">'Care at Home'!#REF!</definedName>
    <definedName name="PFCOPD_sig" localSheetId="8">Clozapine!#REF!</definedName>
    <definedName name="PFCOPD_sig" localSheetId="3">'Collection &amp; Delivery'!#REF!</definedName>
    <definedName name="PFCOPD_sig" localSheetId="5">MDS!#REF!</definedName>
    <definedName name="PFCOPD_sig" localSheetId="1">'Needle Exchange'!#REF!</definedName>
    <definedName name="PFCOPD_sig" localSheetId="9">'OST Service'!#REF!</definedName>
    <definedName name="PFCOPD_sig" localSheetId="10">'Other Services -Office Use Only'!#REF!</definedName>
    <definedName name="PFCOPD_sig" localSheetId="4">'Palliative Care'!#REF!</definedName>
    <definedName name="PFCOPD_sig" localSheetId="2">Vaccinations!#REF!</definedName>
    <definedName name="PFCOPD_sig">#REF!</definedName>
    <definedName name="PFINV_sig">#REF!</definedName>
    <definedName name="Pharmacy_Address1">'Cover Sheet'!$B$14</definedName>
    <definedName name="Pharmacy_Address2">'Cover Sheet'!$B$15</definedName>
    <definedName name="Pharmacy_Address3">'Cover Sheet'!#REF!</definedName>
    <definedName name="Pharmacy_Address4">'Cover Sheet'!$B$16</definedName>
    <definedName name="Pharmacy_Address5">'Cover Sheet'!#REF!</definedName>
    <definedName name="Pharmacy_Name">'Cover Sheet'!$B$18</definedName>
    <definedName name="Pharmacy_Postcode">'Cover Sheet'!#REF!</definedName>
    <definedName name="_xlnm.Print_Area" localSheetId="0">'Cover Sheet'!$A$1:$B$18</definedName>
    <definedName name="Signatory">'Cover Sheet'!$B$11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40" l="1"/>
  <c r="B21" i="40"/>
  <c r="B16" i="40"/>
  <c r="B16" i="41"/>
  <c r="B22" i="45"/>
  <c r="B28" i="45"/>
  <c r="B34" i="45"/>
  <c r="B16" i="45"/>
  <c r="B9" i="42"/>
  <c r="B12" i="44"/>
  <c r="B12" i="38"/>
  <c r="B20" i="35" l="1"/>
  <c r="AA2" i="39"/>
  <c r="B54" i="46"/>
  <c r="B62" i="46"/>
  <c r="C2" i="39" s="1"/>
  <c r="A2" i="39"/>
  <c r="I2" i="39" l="1"/>
  <c r="B47" i="46"/>
  <c r="Z2" i="39" s="1"/>
  <c r="B35" i="46"/>
  <c r="V2" i="39" s="1"/>
  <c r="B38" i="46"/>
  <c r="W2" i="39" s="1"/>
  <c r="B32" i="46"/>
  <c r="Y2" i="39" s="1"/>
  <c r="B16" i="46"/>
  <c r="X2" i="39" s="1"/>
  <c r="B20" i="46"/>
  <c r="T2" i="39" s="1"/>
  <c r="B24" i="46"/>
  <c r="U2" i="39" s="1"/>
  <c r="B7" i="46"/>
  <c r="B6" i="46"/>
  <c r="B4" i="46"/>
  <c r="A41" i="45"/>
  <c r="B8" i="45"/>
  <c r="B7" i="45"/>
  <c r="B5" i="45"/>
  <c r="B14" i="42"/>
  <c r="B15" i="42" s="1"/>
  <c r="E2" i="39"/>
  <c r="A16" i="44"/>
  <c r="B7" i="44"/>
  <c r="B6" i="44"/>
  <c r="B4" i="44"/>
  <c r="B17" i="43"/>
  <c r="B14" i="43"/>
  <c r="A23" i="43"/>
  <c r="B7" i="43"/>
  <c r="B6" i="43"/>
  <c r="B4" i="43"/>
  <c r="A23" i="42"/>
  <c r="B5" i="42"/>
  <c r="B4" i="42"/>
  <c r="B2" i="42"/>
  <c r="K2" i="39"/>
  <c r="A20" i="41"/>
  <c r="B7" i="41"/>
  <c r="B6" i="41"/>
  <c r="B4" i="41"/>
  <c r="AB2" i="39"/>
  <c r="AC2" i="39"/>
  <c r="A36" i="40"/>
  <c r="B7" i="40"/>
  <c r="B6" i="40"/>
  <c r="B4" i="40"/>
  <c r="M2" i="39"/>
  <c r="A16" i="38"/>
  <c r="B7" i="38"/>
  <c r="B6" i="38"/>
  <c r="B4" i="38"/>
  <c r="B15" i="37"/>
  <c r="B17" i="37" s="1"/>
  <c r="AE2" i="39" s="1"/>
  <c r="A21" i="37"/>
  <c r="B7" i="37"/>
  <c r="B6" i="37"/>
  <c r="B4" i="37"/>
  <c r="AF2" i="39"/>
  <c r="B16" i="35"/>
  <c r="F2" i="39" s="1"/>
  <c r="B12" i="35"/>
  <c r="G2" i="39" s="1"/>
  <c r="A26" i="35"/>
  <c r="B7" i="35"/>
  <c r="B6" i="35"/>
  <c r="B4" i="35"/>
  <c r="B18" i="11"/>
  <c r="B17" i="11"/>
  <c r="B15" i="11"/>
  <c r="B14" i="11"/>
  <c r="B16" i="11"/>
  <c r="B5" i="40" l="1"/>
  <c r="AD2" i="39"/>
  <c r="B5" i="46"/>
  <c r="B37" i="45"/>
  <c r="B2" i="39" s="1"/>
  <c r="B6" i="45"/>
  <c r="B5" i="44"/>
  <c r="B19" i="43"/>
  <c r="S2" i="39" s="1"/>
  <c r="B5" i="43"/>
  <c r="B16" i="42"/>
  <c r="B3" i="42"/>
  <c r="B5" i="41"/>
  <c r="B5" i="38"/>
  <c r="B5" i="37"/>
  <c r="B22" i="35"/>
  <c r="B5" i="35"/>
  <c r="B17" i="42" l="1"/>
  <c r="B19" i="42" s="1"/>
  <c r="D2" i="39" s="1"/>
  <c r="AG2" i="39" s="1"/>
  <c r="B20" i="11" s="1"/>
</calcChain>
</file>

<file path=xl/sharedStrings.xml><?xml version="1.0" encoding="utf-8"?>
<sst xmlns="http://schemas.openxmlformats.org/spreadsheetml/2006/main" count="771" uniqueCount="487">
  <si>
    <t xml:space="preserve">Pharmacy Name </t>
  </si>
  <si>
    <t xml:space="preserve">Contractor Code </t>
  </si>
  <si>
    <t>Palliative Care</t>
  </si>
  <si>
    <t>Date of submission (dd/mm/yyyy)</t>
  </si>
  <si>
    <t>Name of person submitting workbook</t>
  </si>
  <si>
    <t>Designation of person submitting workbook</t>
  </si>
  <si>
    <t xml:space="preserve">Email completed form to: </t>
  </si>
  <si>
    <t>Signature agreeing to Declaration and consent to share, disclose or obtain information:</t>
  </si>
  <si>
    <t>Back to Cover Sheet</t>
  </si>
  <si>
    <t>Payment</t>
  </si>
  <si>
    <t>Dispenser Post Code</t>
  </si>
  <si>
    <t>Dispenser Address Line 4</t>
  </si>
  <si>
    <t>Dispenser Address Line 1</t>
  </si>
  <si>
    <t>Dispenser Name</t>
  </si>
  <si>
    <t>Dispenser Reference</t>
  </si>
  <si>
    <t>Dispenser Health Board Name</t>
  </si>
  <si>
    <t>No of Items (Dispensed)</t>
  </si>
  <si>
    <t>z</t>
  </si>
  <si>
    <t>High Street</t>
  </si>
  <si>
    <t>10 High Street</t>
  </si>
  <si>
    <t>4 High Street</t>
  </si>
  <si>
    <t>JG</t>
  </si>
  <si>
    <t>Rowlands Pharmacy</t>
  </si>
  <si>
    <t>Tesco Pharmacy</t>
  </si>
  <si>
    <t>Rota</t>
  </si>
  <si>
    <t>Flu Vaccinations</t>
  </si>
  <si>
    <t>Date downloaded 06/03/2024</t>
  </si>
  <si>
    <t>Boots</t>
  </si>
  <si>
    <t>Well</t>
  </si>
  <si>
    <t>your local Boots pharmacy</t>
  </si>
  <si>
    <t>Argyll Pharmacy</t>
  </si>
  <si>
    <t>Tarbert Pharmacy</t>
  </si>
  <si>
    <t>Cardross Pharmacy</t>
  </si>
  <si>
    <t>Dalmally Pharmacy</t>
  </si>
  <si>
    <t>Islay Pharmacy</t>
  </si>
  <si>
    <t>Connel Pharmacy</t>
  </si>
  <si>
    <t>Tobermory Pharmacy</t>
  </si>
  <si>
    <t>Garelochhead Pharmacy (Sinclair)</t>
  </si>
  <si>
    <t>Strathspey Pharmacy</t>
  </si>
  <si>
    <t>Williamsons Pharmacy</t>
  </si>
  <si>
    <t>Sutherlands Pharmacy</t>
  </si>
  <si>
    <t>Superdrug</t>
  </si>
  <si>
    <t>Mitchells Chemist</t>
  </si>
  <si>
    <t>Kinmylies Pharmacy</t>
  </si>
  <si>
    <t>Ardersier Pharmacy</t>
  </si>
  <si>
    <t>Rowlands</t>
  </si>
  <si>
    <t>Great Glen Pharmacy</t>
  </si>
  <si>
    <t>Alness Pharmacy</t>
  </si>
  <si>
    <t>Conon Bridge Pharmacy</t>
  </si>
  <si>
    <t>Gairloch Pharmacy</t>
  </si>
  <si>
    <t>Lochardil Pharmacy</t>
  </si>
  <si>
    <t>Mitchells Chemist Limited</t>
  </si>
  <si>
    <t>Spa Pharmacy</t>
  </si>
  <si>
    <t>Milton of Leys Pharmacy</t>
  </si>
  <si>
    <t>Brora Pharmacy</t>
  </si>
  <si>
    <t>Dalneigh Pharmacy</t>
  </si>
  <si>
    <t>Mallaig Village Pharmacy</t>
  </si>
  <si>
    <t>Golspie Pharmacy</t>
  </si>
  <si>
    <t>Bonar Bridge Pharmacy</t>
  </si>
  <si>
    <t>Tornagrain Pharmacy</t>
  </si>
  <si>
    <t>Cradlehall Pharmacy</t>
  </si>
  <si>
    <t>Riverside Pharmacy</t>
  </si>
  <si>
    <t>Ness Pharmacy</t>
  </si>
  <si>
    <t>Dingwall Pharmacy</t>
  </si>
  <si>
    <t>Grantown Pharmacy</t>
  </si>
  <si>
    <t>Kinwell Pharmacy</t>
  </si>
  <si>
    <t>Truhealth</t>
  </si>
  <si>
    <t>Bute Pharmacy</t>
  </si>
  <si>
    <t>Healthful Pharmacy</t>
  </si>
  <si>
    <t>Davidsons Chemist</t>
  </si>
  <si>
    <t>Kingussie Pharmacy</t>
  </si>
  <si>
    <t>Amiry &amp; Gilbride Pharmacy &amp; Travel Clinic</t>
  </si>
  <si>
    <t>13 Sinclair Street</t>
  </si>
  <si>
    <t>34-38 George Street</t>
  </si>
  <si>
    <t>178-180 Argyll Street</t>
  </si>
  <si>
    <t>67 Argyll Street</t>
  </si>
  <si>
    <t>182 Argyll Street</t>
  </si>
  <si>
    <t>11-13 Longrow South</t>
  </si>
  <si>
    <t>2 Argyll Street</t>
  </si>
  <si>
    <t>26 Montague Street</t>
  </si>
  <si>
    <t>12-14 Argyll Street</t>
  </si>
  <si>
    <t>48 West Princes Street</t>
  </si>
  <si>
    <t>Barmore Road</t>
  </si>
  <si>
    <t>Argyll Buildings</t>
  </si>
  <si>
    <t>16 George Street</t>
  </si>
  <si>
    <t>52A Sinclair Street</t>
  </si>
  <si>
    <t>93A Westend Place, Main Road</t>
  </si>
  <si>
    <t>Main Road</t>
  </si>
  <si>
    <t>Main Street</t>
  </si>
  <si>
    <t>The Surgery</t>
  </si>
  <si>
    <t>46 Main Street</t>
  </si>
  <si>
    <t>2 Main Street East</t>
  </si>
  <si>
    <t>Unit 1, Campbell Buildings, Main Road</t>
  </si>
  <si>
    <t>3 Shore Street</t>
  </si>
  <si>
    <t>9-10 High Street</t>
  </si>
  <si>
    <t>Ashdowne, Main Street</t>
  </si>
  <si>
    <t>Unit 2, Tweeddale Buildings, High Street</t>
  </si>
  <si>
    <t>11/1 Eastgate Shopping Centre</t>
  </si>
  <si>
    <t>35-35a High Street</t>
  </si>
  <si>
    <t>58-64 High Street</t>
  </si>
  <si>
    <t>Riverside Medical Practice, Ballifeary Lane</t>
  </si>
  <si>
    <t>18 Greig Street</t>
  </si>
  <si>
    <t>52-54 High Street</t>
  </si>
  <si>
    <t>97-99 High Street</t>
  </si>
  <si>
    <t>2 Southside Road</t>
  </si>
  <si>
    <t>96-98 High Street</t>
  </si>
  <si>
    <t>23-25 High Street</t>
  </si>
  <si>
    <t>16 Traill Street</t>
  </si>
  <si>
    <t>13 Traill Street</t>
  </si>
  <si>
    <t>12-22 High Street</t>
  </si>
  <si>
    <t>1 Charlestown Court, Kinmylies</t>
  </si>
  <si>
    <t>Unit 2, Eastfield Way, Inverness Business &amp; Retail Park</t>
  </si>
  <si>
    <t>47 High Street</t>
  </si>
  <si>
    <t>Culloden Pharmacy, Keppoch Road</t>
  </si>
  <si>
    <t>Milton of Inshes</t>
  </si>
  <si>
    <t>Caol Shopping Centre, Glenloy Street</t>
  </si>
  <si>
    <t>54 Grant Street</t>
  </si>
  <si>
    <t>Unit 2, Balloan Park</t>
  </si>
  <si>
    <t>Post Office Buildings, High Street</t>
  </si>
  <si>
    <t>22 High Street</t>
  </si>
  <si>
    <t>5-9 High Street</t>
  </si>
  <si>
    <t>69 High Street</t>
  </si>
  <si>
    <t>1 High Street</t>
  </si>
  <si>
    <t>7-8 Myrtlefield, Grampian Road</t>
  </si>
  <si>
    <t>Victoria Buildings, Main Street</t>
  </si>
  <si>
    <t>12-14 High Street</t>
  </si>
  <si>
    <t>12a High Street</t>
  </si>
  <si>
    <t>5 Wentworth Street</t>
  </si>
  <si>
    <t>The Old Bakery, Strath</t>
  </si>
  <si>
    <t>Great Glen Trading Centre</t>
  </si>
  <si>
    <t>Morven Road</t>
  </si>
  <si>
    <t>The former Bonar Bridge News, Dornoch Road</t>
  </si>
  <si>
    <t>The Square</t>
  </si>
  <si>
    <t>Leys Square</t>
  </si>
  <si>
    <t>Station Road</t>
  </si>
  <si>
    <t>2 Hugh street</t>
  </si>
  <si>
    <t>Fordhill</t>
  </si>
  <si>
    <t>1 Victoria Road</t>
  </si>
  <si>
    <t>30 Laurel Avenue</t>
  </si>
  <si>
    <t>112 High Street</t>
  </si>
  <si>
    <t>Seaforth Buildings, Seaforth Road</t>
  </si>
  <si>
    <t>19 Dempster Street</t>
  </si>
  <si>
    <t>1 Hillhead Road</t>
  </si>
  <si>
    <t>Unit 4, Cradlehall Court</t>
  </si>
  <si>
    <t>Invercauld House</t>
  </si>
  <si>
    <t>50 High Street</t>
  </si>
  <si>
    <t>63 Victoria Street</t>
  </si>
  <si>
    <t>DUNOON</t>
  </si>
  <si>
    <t>HELENSBURGH</t>
  </si>
  <si>
    <t>OBAN</t>
  </si>
  <si>
    <t>CAMPBELTOWN</t>
  </si>
  <si>
    <t>LOCHGILPHEAD</t>
  </si>
  <si>
    <t>ROTHESAY</t>
  </si>
  <si>
    <t>TARBERT</t>
  </si>
  <si>
    <t>KILCREGGAN</t>
  </si>
  <si>
    <t>CARDROSS</t>
  </si>
  <si>
    <t>DALMALLY</t>
  </si>
  <si>
    <t>BOWMORE</t>
  </si>
  <si>
    <t>CONNEL</t>
  </si>
  <si>
    <t>TOBERMORY</t>
  </si>
  <si>
    <t>INVERARAY</t>
  </si>
  <si>
    <t>GARELOCHHEAD</t>
  </si>
  <si>
    <t>ULLAPOOL</t>
  </si>
  <si>
    <t>DINGWALL</t>
  </si>
  <si>
    <t>NEWTONMORE</t>
  </si>
  <si>
    <t>FORT WILLIAM</t>
  </si>
  <si>
    <t>INVERNESS</t>
  </si>
  <si>
    <t>NAIRN</t>
  </si>
  <si>
    <t>WICK</t>
  </si>
  <si>
    <t>INVERGORDON</t>
  </si>
  <si>
    <t>LAIRG</t>
  </si>
  <si>
    <t>ALNESS</t>
  </si>
  <si>
    <t>THURSO</t>
  </si>
  <si>
    <t>TAIN</t>
  </si>
  <si>
    <t>DORNOCH</t>
  </si>
  <si>
    <t>ARDERSIER</t>
  </si>
  <si>
    <t>FORTROSE</t>
  </si>
  <si>
    <t>CULLODEN</t>
  </si>
  <si>
    <t>BEAULY</t>
  </si>
  <si>
    <t>KINGUSSIE</t>
  </si>
  <si>
    <t>GRANTOWN-ON-SPEY</t>
  </si>
  <si>
    <t>AVIEMORE</t>
  </si>
  <si>
    <t>DRUMNADROCHIT</t>
  </si>
  <si>
    <t>CONON BRIDGE</t>
  </si>
  <si>
    <t>PORTREE</t>
  </si>
  <si>
    <t>GAIRLOCH</t>
  </si>
  <si>
    <t>GOLSPIE</t>
  </si>
  <si>
    <t>FORT AUGUSTUS</t>
  </si>
  <si>
    <t>BONAR BRIDGE</t>
  </si>
  <si>
    <t>STRATHPEFFER</t>
  </si>
  <si>
    <t>KYLE OF LOCALSH</t>
  </si>
  <si>
    <t>BALINTORE</t>
  </si>
  <si>
    <t>BROADFORD</t>
  </si>
  <si>
    <t>BRORA</t>
  </si>
  <si>
    <t>MUIR OF ORD</t>
  </si>
  <si>
    <t>MALLAIG</t>
  </si>
  <si>
    <t>SPEAN BRIDGE</t>
  </si>
  <si>
    <t>G84 8SR</t>
  </si>
  <si>
    <t>PA34 5NL</t>
  </si>
  <si>
    <t>PA23 7HA</t>
  </si>
  <si>
    <t>PA23 7HG</t>
  </si>
  <si>
    <t>PA28 6AH</t>
  </si>
  <si>
    <t>PA31 8LZ</t>
  </si>
  <si>
    <t>PA20 0BT</t>
  </si>
  <si>
    <t>G84 8UG</t>
  </si>
  <si>
    <t>PA29 6TW</t>
  </si>
  <si>
    <t>G84 0JH</t>
  </si>
  <si>
    <t>PA34 5SB</t>
  </si>
  <si>
    <t>G84 8TQ</t>
  </si>
  <si>
    <t>G82 5NY</t>
  </si>
  <si>
    <t>PA33 1AX</t>
  </si>
  <si>
    <t>PA43 7JJ</t>
  </si>
  <si>
    <t>PA37 1PH</t>
  </si>
  <si>
    <t>PA75 6NT</t>
  </si>
  <si>
    <t>PA32 8TP</t>
  </si>
  <si>
    <t>G84 0FL</t>
  </si>
  <si>
    <t>IV26 2UJ</t>
  </si>
  <si>
    <t>IV15 9HL</t>
  </si>
  <si>
    <t>PH20 1DN</t>
  </si>
  <si>
    <t>PH33 6EU</t>
  </si>
  <si>
    <t>IV2 3PP</t>
  </si>
  <si>
    <t>IV12 4AG</t>
  </si>
  <si>
    <t>KW1 4NE</t>
  </si>
  <si>
    <t>IV3 5PW</t>
  </si>
  <si>
    <t>IV3 5PX</t>
  </si>
  <si>
    <t>PH33 6AH</t>
  </si>
  <si>
    <t>IV18 0AB</t>
  </si>
  <si>
    <t>IV2 3AU</t>
  </si>
  <si>
    <t>IV27 4AR</t>
  </si>
  <si>
    <t>IV17 0SG</t>
  </si>
  <si>
    <t>KW14 8AG</t>
  </si>
  <si>
    <t>IV19 1AE</t>
  </si>
  <si>
    <t>KW14 8EJ</t>
  </si>
  <si>
    <t>IV1 1JG</t>
  </si>
  <si>
    <t>IV25 3SH</t>
  </si>
  <si>
    <t>IV3 8YB</t>
  </si>
  <si>
    <t>IV2 7QB</t>
  </si>
  <si>
    <t>IV2 7GD</t>
  </si>
  <si>
    <t>IV10 8SU</t>
  </si>
  <si>
    <t>IV2 7LL</t>
  </si>
  <si>
    <t>IV2 3TW</t>
  </si>
  <si>
    <t>PH33 7DR</t>
  </si>
  <si>
    <t>IV3 6BS</t>
  </si>
  <si>
    <t>IV2 4PF</t>
  </si>
  <si>
    <t>IV4 7BT</t>
  </si>
  <si>
    <t>PH21 1HR</t>
  </si>
  <si>
    <t>IV19 1AB</t>
  </si>
  <si>
    <t>PH26 3EG</t>
  </si>
  <si>
    <t>PH22 1RH</t>
  </si>
  <si>
    <t>IV63 6TU</t>
  </si>
  <si>
    <t>IV17 0PS</t>
  </si>
  <si>
    <t>IV7 8HE</t>
  </si>
  <si>
    <t>IV51 9EJ</t>
  </si>
  <si>
    <t>IV21 2BT</t>
  </si>
  <si>
    <t>KW10 6TG</t>
  </si>
  <si>
    <t>PH32 4DD</t>
  </si>
  <si>
    <t>IV2 4BU</t>
  </si>
  <si>
    <t>IV24 3EB</t>
  </si>
  <si>
    <t>IV14 9DW</t>
  </si>
  <si>
    <t>IV2 6HF</t>
  </si>
  <si>
    <t>IV40 8AE</t>
  </si>
  <si>
    <t>IV20 1UT</t>
  </si>
  <si>
    <t>IV49 9AB</t>
  </si>
  <si>
    <t>KW9 6QN</t>
  </si>
  <si>
    <t>IV3 5RP</t>
  </si>
  <si>
    <t>KW1 4LR</t>
  </si>
  <si>
    <t>IV6 7TA</t>
  </si>
  <si>
    <t>PH41 4QB</t>
  </si>
  <si>
    <t>KW1 5QB</t>
  </si>
  <si>
    <t>IV2 8AB</t>
  </si>
  <si>
    <t>IV2 5WD</t>
  </si>
  <si>
    <t>PH34 4EP</t>
  </si>
  <si>
    <t>PA20 0AP</t>
  </si>
  <si>
    <t xml:space="preserve">Pharmacy Address </t>
  </si>
  <si>
    <t>Town</t>
  </si>
  <si>
    <t>Postcode</t>
  </si>
  <si>
    <t>Area</t>
  </si>
  <si>
    <t>Operational Unit</t>
  </si>
  <si>
    <t>nhsh.cpsoffice@nhs.scot</t>
  </si>
  <si>
    <t>Please enter the month on which this claim relates to</t>
  </si>
  <si>
    <t>Month claimed for</t>
  </si>
  <si>
    <t>I hereby claim £25 per Clozapine patient</t>
  </si>
  <si>
    <t>Total number of clozapine patients</t>
  </si>
  <si>
    <r>
      <t xml:space="preserve">Total number of </t>
    </r>
    <r>
      <rPr>
        <b/>
        <u/>
        <sz val="11"/>
        <color theme="1"/>
        <rFont val="Arial"/>
        <family val="2"/>
      </rPr>
      <t>Methadone</t>
    </r>
    <r>
      <rPr>
        <b/>
        <sz val="11"/>
        <color theme="1"/>
        <rFont val="Arial"/>
        <family val="2"/>
      </rPr>
      <t xml:space="preserve"> patients</t>
    </r>
  </si>
  <si>
    <t>Buvidal total payment</t>
  </si>
  <si>
    <t>Methadone total payment</t>
  </si>
  <si>
    <r>
      <t xml:space="preserve">Total number of </t>
    </r>
    <r>
      <rPr>
        <b/>
        <u/>
        <sz val="11"/>
        <color theme="1"/>
        <rFont val="Arial"/>
        <family val="2"/>
      </rPr>
      <t>Buvidal</t>
    </r>
    <r>
      <rPr>
        <b/>
        <sz val="11"/>
        <color theme="1"/>
        <rFont val="Arial"/>
        <family val="2"/>
      </rPr>
      <t xml:space="preserve"> patients</t>
    </r>
  </si>
  <si>
    <t>OST Total Payment (Buprenorphine, Methadone &amp; Buvidal)</t>
  </si>
  <si>
    <t>Date of submission</t>
  </si>
  <si>
    <t>Buprenorphine total payment</t>
  </si>
  <si>
    <t>Office use only</t>
  </si>
  <si>
    <t xml:space="preserve">    Please enter number of patients in the green coloured cells below</t>
  </si>
  <si>
    <t>Please enter number of patients in the green coloured cell below</t>
  </si>
  <si>
    <t>Please complete all details in the green cells below</t>
  </si>
  <si>
    <t>Please enter number of devices in the green coloured cell below</t>
  </si>
  <si>
    <t>I hereby claim £0.28 per device</t>
  </si>
  <si>
    <t xml:space="preserve">Medication Compliance Support Initiative                                                                     </t>
  </si>
  <si>
    <t xml:space="preserve">Clozapine Service                                                                                  </t>
  </si>
  <si>
    <t>Total payment</t>
  </si>
  <si>
    <t>Clozapine total payment (Training Fee plus Number of Patients)</t>
  </si>
  <si>
    <r>
      <t xml:space="preserve">Total number of </t>
    </r>
    <r>
      <rPr>
        <b/>
        <u/>
        <sz val="11"/>
        <color theme="1"/>
        <rFont val="Arial"/>
        <family val="2"/>
      </rPr>
      <t>Buprenorphine</t>
    </r>
    <r>
      <rPr>
        <b/>
        <sz val="11"/>
        <color theme="1"/>
        <rFont val="Arial"/>
        <family val="2"/>
      </rPr>
      <t xml:space="preserve"> patients</t>
    </r>
  </si>
  <si>
    <t>Checklist</t>
  </si>
  <si>
    <t>Clozapine</t>
  </si>
  <si>
    <t>Argyll &amp; Bute Health and Social Care Partnership</t>
  </si>
  <si>
    <t>North &amp; West Division</t>
  </si>
  <si>
    <t>South &amp; Mid Division</t>
  </si>
  <si>
    <t>Spean Bridge Pharmacy</t>
  </si>
  <si>
    <t>Fort Augustus Pharmacy</t>
  </si>
  <si>
    <t>Right Medicine Pharmacy</t>
  </si>
  <si>
    <t>Inveraray Pharmacy</t>
  </si>
  <si>
    <t>Residential Homes</t>
  </si>
  <si>
    <t>Needle Exchange</t>
  </si>
  <si>
    <t>Collection &amp; Delivery</t>
  </si>
  <si>
    <t>Methadone Supervision</t>
  </si>
  <si>
    <t>Subutex Supervision</t>
  </si>
  <si>
    <t>Smoking 
Cessation</t>
  </si>
  <si>
    <t>Pharmacy
Champions</t>
  </si>
  <si>
    <t>Frail Elderly</t>
  </si>
  <si>
    <t>Enduring Mental Illness</t>
  </si>
  <si>
    <t>Compliance Support Initiative</t>
  </si>
  <si>
    <t>Pharmacy First National Service</t>
  </si>
  <si>
    <t>Blank</t>
  </si>
  <si>
    <t>ACTp Payment August 2023</t>
  </si>
  <si>
    <t>NES Payment 2</t>
  </si>
  <si>
    <t>NES Payment 3</t>
  </si>
  <si>
    <t>Home Carers Administration of Medicines</t>
  </si>
  <si>
    <t>Hep C Advanced Payment</t>
  </si>
  <si>
    <t>Hep C Advanced Recovery</t>
  </si>
  <si>
    <t>Prostate Cancer Payment</t>
  </si>
  <si>
    <t>Prostate Cancer Recovery</t>
  </si>
  <si>
    <t>Hep C New Patient Fee</t>
  </si>
  <si>
    <t>Prostate New Patient Fee</t>
  </si>
  <si>
    <t>Other NHS Service</t>
  </si>
  <si>
    <t>Seasonal Flu - Participation Fee</t>
  </si>
  <si>
    <t>Seasonal Flu - Immunisation Fee</t>
  </si>
  <si>
    <t>Travel Vaccinations</t>
  </si>
  <si>
    <t>COVID Vaccinations</t>
  </si>
  <si>
    <t>OST/Buvidal</t>
  </si>
  <si>
    <t>Office Use Only</t>
  </si>
  <si>
    <t>Travel Vaccine Total</t>
  </si>
  <si>
    <t>Flu Vaccine Total</t>
  </si>
  <si>
    <t>Co-administration Vaccinations (Flu &amp; COVID)</t>
  </si>
  <si>
    <t>Co-administration Vaccine Total</t>
  </si>
  <si>
    <t xml:space="preserve">Vaccination Service                                                                                          </t>
  </si>
  <si>
    <t xml:space="preserve">Palliative Care Service                                                                                  </t>
  </si>
  <si>
    <t>Palliative Care Annual Fee</t>
  </si>
  <si>
    <t xml:space="preserve">    Please enter numbers in the green coloured cells below</t>
  </si>
  <si>
    <t>Total Palliative Care Claim</t>
  </si>
  <si>
    <t>Please enter details in the green coloured cells below</t>
  </si>
  <si>
    <t xml:space="preserve">Needle Exchange                                                        </t>
  </si>
  <si>
    <t>Needle Exchange Annual Fee</t>
  </si>
  <si>
    <t>Needle Exchange Transactions</t>
  </si>
  <si>
    <t>Total Number of Needle Exchange Transactions</t>
  </si>
  <si>
    <r>
      <t xml:space="preserve">Number between 1 - 30 </t>
    </r>
    <r>
      <rPr>
        <sz val="11"/>
        <color theme="1"/>
        <rFont val="Arial"/>
        <family val="2"/>
      </rPr>
      <t>(£15 per transaction)</t>
    </r>
  </si>
  <si>
    <r>
      <t xml:space="preserve">Number between 31 - 70 </t>
    </r>
    <r>
      <rPr>
        <sz val="11"/>
        <color theme="1"/>
        <rFont val="Arial"/>
        <family val="2"/>
      </rPr>
      <t>(£10 per transaction)</t>
    </r>
  </si>
  <si>
    <r>
      <t xml:space="preserve">71 and over </t>
    </r>
    <r>
      <rPr>
        <sz val="11"/>
        <color theme="1"/>
        <rFont val="Arial"/>
        <family val="2"/>
      </rPr>
      <t>(£5 per transaction)</t>
    </r>
  </si>
  <si>
    <t>Transaction Payment total</t>
  </si>
  <si>
    <t>Needle exchange total payment</t>
  </si>
  <si>
    <r>
      <t xml:space="preserve">Replacement/New Drug Costs </t>
    </r>
    <r>
      <rPr>
        <b/>
        <u/>
        <sz val="11"/>
        <color theme="1"/>
        <rFont val="Arial"/>
        <family val="2"/>
      </rPr>
      <t>(please include relevant invoices with claim)</t>
    </r>
  </si>
  <si>
    <t xml:space="preserve">Care at Home                                                                            </t>
  </si>
  <si>
    <t>Annual Fee</t>
  </si>
  <si>
    <t>Care at Home Annual Fee</t>
  </si>
  <si>
    <r>
      <t>No. of new managed support patients (MAR Chart)</t>
    </r>
    <r>
      <rPr>
        <sz val="11"/>
        <color theme="1"/>
        <rFont val="Arial"/>
        <family val="2"/>
      </rPr>
      <t xml:space="preserve"> £25 per patient</t>
    </r>
    <r>
      <rPr>
        <b/>
        <sz val="11"/>
        <color theme="1"/>
        <rFont val="Arial"/>
        <family val="2"/>
      </rPr>
      <t xml:space="preserve"> </t>
    </r>
  </si>
  <si>
    <r>
      <t xml:space="preserve">No. of on-going managed support patients (MAR Chart) </t>
    </r>
    <r>
      <rPr>
        <sz val="11"/>
        <color theme="1"/>
        <rFont val="Arial"/>
        <family val="2"/>
      </rPr>
      <t>£5 per patient</t>
    </r>
  </si>
  <si>
    <t>Sub total</t>
  </si>
  <si>
    <t>Total Care at Home Claim</t>
  </si>
  <si>
    <t xml:space="preserve">No. of journeys </t>
  </si>
  <si>
    <t>Total claim</t>
  </si>
  <si>
    <r>
      <rPr>
        <b/>
        <u/>
        <sz val="14"/>
        <color theme="1"/>
        <rFont val="Arial"/>
        <family val="2"/>
      </rPr>
      <t>Board Approved</t>
    </r>
    <r>
      <rPr>
        <b/>
        <sz val="14"/>
        <color theme="1"/>
        <rFont val="Arial"/>
        <family val="2"/>
      </rPr>
      <t xml:space="preserve"> Collection &amp; Delivery Service</t>
    </r>
  </si>
  <si>
    <t>14 or under</t>
  </si>
  <si>
    <t>15 to 39</t>
  </si>
  <si>
    <t>40 or over</t>
  </si>
  <si>
    <t>Advice to Care Home</t>
  </si>
  <si>
    <t>Quarter 1</t>
  </si>
  <si>
    <r>
      <t xml:space="preserve">Q1 </t>
    </r>
    <r>
      <rPr>
        <sz val="11"/>
        <color theme="1"/>
        <rFont val="Arial"/>
        <family val="2"/>
      </rPr>
      <t>(no of claims for 14 beds or under)</t>
    </r>
  </si>
  <si>
    <r>
      <t xml:space="preserve">Q1 </t>
    </r>
    <r>
      <rPr>
        <sz val="11"/>
        <color theme="1"/>
        <rFont val="Arial"/>
        <family val="2"/>
      </rPr>
      <t>(no of claims for 40 beds or over)</t>
    </r>
  </si>
  <si>
    <t>Sub total for Quarter 1</t>
  </si>
  <si>
    <t>Quarter 2</t>
  </si>
  <si>
    <t>Quarter 3</t>
  </si>
  <si>
    <t>Quarter 4</t>
  </si>
  <si>
    <r>
      <t xml:space="preserve">Q2 </t>
    </r>
    <r>
      <rPr>
        <sz val="11"/>
        <color theme="1"/>
        <rFont val="Arial"/>
        <family val="2"/>
      </rPr>
      <t>(no of claims for 14 beds or under)</t>
    </r>
  </si>
  <si>
    <r>
      <t xml:space="preserve">Q2 </t>
    </r>
    <r>
      <rPr>
        <sz val="11"/>
        <color theme="1"/>
        <rFont val="Arial"/>
        <family val="2"/>
      </rPr>
      <t>(no of claims for 40 beds or over)</t>
    </r>
  </si>
  <si>
    <r>
      <t xml:space="preserve">Q3 </t>
    </r>
    <r>
      <rPr>
        <sz val="11"/>
        <color theme="1"/>
        <rFont val="Arial"/>
        <family val="2"/>
      </rPr>
      <t>(no of claims for 14 beds or under)</t>
    </r>
  </si>
  <si>
    <r>
      <t xml:space="preserve">Q3 </t>
    </r>
    <r>
      <rPr>
        <sz val="11"/>
        <color theme="1"/>
        <rFont val="Arial"/>
        <family val="2"/>
      </rPr>
      <t>(no of claims for 40 beds or over)</t>
    </r>
  </si>
  <si>
    <r>
      <t xml:space="preserve">Q4 </t>
    </r>
    <r>
      <rPr>
        <sz val="11"/>
        <color theme="1"/>
        <rFont val="Arial"/>
        <family val="2"/>
      </rPr>
      <t>(no of claims for 14 beds or under)</t>
    </r>
  </si>
  <si>
    <r>
      <t xml:space="preserve">Q4 </t>
    </r>
    <r>
      <rPr>
        <sz val="11"/>
        <color theme="1"/>
        <rFont val="Arial"/>
        <family val="2"/>
      </rPr>
      <t>(no of claims for 40 beds or over)</t>
    </r>
  </si>
  <si>
    <t>Sub total for Quarter 2</t>
  </si>
  <si>
    <r>
      <t xml:space="preserve">Q1 </t>
    </r>
    <r>
      <rPr>
        <sz val="11"/>
        <color theme="1"/>
        <rFont val="Arial"/>
        <family val="2"/>
      </rPr>
      <t>(no of claims for 15 to 39 beds)</t>
    </r>
  </si>
  <si>
    <r>
      <t xml:space="preserve">Q2 </t>
    </r>
    <r>
      <rPr>
        <sz val="11"/>
        <color theme="1"/>
        <rFont val="Arial"/>
        <family val="2"/>
      </rPr>
      <t>(no of claims for 15 to 39 beds)</t>
    </r>
  </si>
  <si>
    <r>
      <t xml:space="preserve">Q3 </t>
    </r>
    <r>
      <rPr>
        <sz val="11"/>
        <color theme="1"/>
        <rFont val="Arial"/>
        <family val="2"/>
      </rPr>
      <t>(no of claims for 15 to 39 beds)</t>
    </r>
  </si>
  <si>
    <r>
      <t xml:space="preserve">Q4 </t>
    </r>
    <r>
      <rPr>
        <sz val="11"/>
        <color theme="1"/>
        <rFont val="Arial"/>
        <family val="2"/>
      </rPr>
      <t>(no of claims for 15 to 39 beds)</t>
    </r>
  </si>
  <si>
    <t>Sub total for Quarter 3</t>
  </si>
  <si>
    <t>Sub total for Quarter 4</t>
  </si>
  <si>
    <t>Advice to Care Homes total payment</t>
  </si>
  <si>
    <t>Other Services (Office Use Only)</t>
  </si>
  <si>
    <t>Advance Payment Total</t>
  </si>
  <si>
    <t>Hepatitis C</t>
  </si>
  <si>
    <t>Advance Reclaim Total</t>
  </si>
  <si>
    <t>Prostate Cancer</t>
  </si>
  <si>
    <t xml:space="preserve">Board Committees/Locum Costs </t>
  </si>
  <si>
    <t>Need additional form</t>
  </si>
  <si>
    <t>Total</t>
  </si>
  <si>
    <t>Other Expenses</t>
  </si>
  <si>
    <r>
      <t xml:space="preserve">Pt Reference Numbers </t>
    </r>
    <r>
      <rPr>
        <sz val="11"/>
        <color theme="1"/>
        <rFont val="Arial"/>
        <family val="2"/>
      </rPr>
      <t>(free text)</t>
    </r>
  </si>
  <si>
    <r>
      <t xml:space="preserve">Name of Board Committee(s) attended </t>
    </r>
    <r>
      <rPr>
        <sz val="11"/>
        <color theme="1"/>
        <rFont val="Arial"/>
        <family val="2"/>
      </rPr>
      <t>(free text)</t>
    </r>
  </si>
  <si>
    <r>
      <t xml:space="preserve">Name of individual(s) who attended </t>
    </r>
    <r>
      <rPr>
        <sz val="11"/>
        <color theme="1"/>
        <rFont val="Arial"/>
        <family val="2"/>
      </rPr>
      <t>(free text)</t>
    </r>
  </si>
  <si>
    <r>
      <t xml:space="preserve">Expenses Details </t>
    </r>
    <r>
      <rPr>
        <sz val="11"/>
        <color theme="1"/>
        <rFont val="Arial"/>
        <family val="2"/>
      </rPr>
      <t>(free text)</t>
    </r>
  </si>
  <si>
    <r>
      <t xml:space="preserve">Total number of devices claimed </t>
    </r>
    <r>
      <rPr>
        <sz val="11"/>
        <color theme="1"/>
        <rFont val="Arial"/>
        <family val="2"/>
      </rPr>
      <t>(</t>
    </r>
    <r>
      <rPr>
        <b/>
        <u/>
        <sz val="11"/>
        <color theme="1"/>
        <rFont val="Arial"/>
        <family val="2"/>
      </rPr>
      <t>NOT</t>
    </r>
    <r>
      <rPr>
        <sz val="11"/>
        <color theme="1"/>
        <rFont val="Arial"/>
        <family val="2"/>
      </rPr>
      <t xml:space="preserve"> patients)</t>
    </r>
  </si>
  <si>
    <t>Contractors are not required to claim for Flu and Covid as this is automatically paid. Please still claim for travel vaccinations</t>
  </si>
  <si>
    <r>
      <t xml:space="preserve">Clozapine Set Up Training Fee </t>
    </r>
    <r>
      <rPr>
        <sz val="11"/>
        <color theme="1"/>
        <rFont val="Arial"/>
        <family val="2"/>
      </rPr>
      <t>(automatically paid - for office use only)</t>
    </r>
  </si>
  <si>
    <t xml:space="preserve">Clozapine Training Fee (£100) </t>
  </si>
  <si>
    <t>Advice to Care Homes</t>
  </si>
  <si>
    <t>Vaccinations</t>
  </si>
  <si>
    <t>Board Approved Collection &amp; Delivery Service</t>
  </si>
  <si>
    <t>Medication Compliance Support</t>
  </si>
  <si>
    <t>Care at Home</t>
  </si>
  <si>
    <t>Opioid Substitution Therapy</t>
  </si>
  <si>
    <t>PROCESS/CONTENTS (click on link to direct to relevant tab)</t>
  </si>
  <si>
    <t>Festive Rota</t>
  </si>
  <si>
    <t xml:space="preserve">Christmas day/New Years day (or in lieu of) </t>
  </si>
  <si>
    <t xml:space="preserve">Boxing Day/2nd Jan (or in lieu of) </t>
  </si>
  <si>
    <t>Total Payment</t>
  </si>
  <si>
    <r>
      <t xml:space="preserve">Date(s) of Opening </t>
    </r>
    <r>
      <rPr>
        <sz val="11"/>
        <color theme="1"/>
        <rFont val="Arial"/>
        <family val="2"/>
      </rPr>
      <t>(free text)</t>
    </r>
  </si>
  <si>
    <t>Pharmacy Champions</t>
  </si>
  <si>
    <r>
      <t xml:space="preserve">Number of sessions claimed </t>
    </r>
    <r>
      <rPr>
        <sz val="11"/>
        <color theme="1"/>
        <rFont val="Arial"/>
        <family val="2"/>
      </rPr>
      <t>(30 minute session at £22.50 each)</t>
    </r>
  </si>
  <si>
    <r>
      <t xml:space="preserve">Travel expenses no. of miles </t>
    </r>
    <r>
      <rPr>
        <sz val="11"/>
        <color theme="1"/>
        <rFont val="Arial"/>
        <family val="2"/>
      </rPr>
      <t>(£0.23p per mile)</t>
    </r>
  </si>
  <si>
    <t xml:space="preserve">Expenses Total Costs </t>
  </si>
  <si>
    <t>Contractor Code</t>
  </si>
  <si>
    <t xml:space="preserve">Locum Costs </t>
  </si>
  <si>
    <t xml:space="preserve">Travel Costs </t>
  </si>
  <si>
    <t>Notes (office use only)</t>
  </si>
  <si>
    <r>
      <t xml:space="preserve">Annual Fee </t>
    </r>
    <r>
      <rPr>
        <sz val="11"/>
        <color theme="1"/>
        <rFont val="Arial"/>
        <family val="2"/>
      </rPr>
      <t>(automatically paid - contractors do not need to claim for this)</t>
    </r>
  </si>
  <si>
    <t>Notes (Office use only)</t>
  </si>
  <si>
    <t>Please enter numbers in the green coloured cells below</t>
  </si>
  <si>
    <r>
      <t xml:space="preserve">Miles per journey </t>
    </r>
    <r>
      <rPr>
        <sz val="11"/>
        <color theme="1"/>
        <rFont val="Arial"/>
        <family val="2"/>
      </rPr>
      <t>(@45p per mile)</t>
    </r>
  </si>
  <si>
    <t>Total payment for this claim</t>
  </si>
  <si>
    <t xml:space="preserve">I declare that the information I have provided is correct and complete.  I understand that, if I knowingly provide false information, thiis may be liable to prosecution and civil recovery proceedings.  I agree to co-operate fully with all payment verification procedures.  I agree that any overpayments identified through the post payment verification procedure may be recovered at a future date by National Services Scotland for NHS Highland.                          </t>
  </si>
  <si>
    <t xml:space="preserve">I declare that the information I have provided is correct and complete.  I understand that, if I knowingly provide false information, thiis may be liable to prosecution and civil recovery proceedings.  I agree to co-operate fully with all payment verification procedures.  I agree that any overpayments identified through the post payment verification procedure may be recovered at a future date by National Services Scotland for NHS Highland.              </t>
  </si>
  <si>
    <t xml:space="preserve">I declare that the information I have provided is correct and complete.  I understand that, if I knowingly provide false information, thiis may be liable to prosecution and civil recovery proceedings.  I agree to co-operate fully with all payment verification procedures.  I agree that any overpayments identified through the post payment verification procedure may be recovered at a future date by National Services Scotland for NHS Highland.                         </t>
  </si>
  <si>
    <t xml:space="preserve">I declare that the information I have provided is correct and complete.  I understand that, if I knowingly provide false information, thiis may be liable to prosecution and civil recovery proceedings.  I agree to co-operate fully with all payment verification procedures.  I agree that any overpayments identified through the post payment verification procedure may be recovered at a future date by National Services Scotland for NHS Highland.                   </t>
  </si>
  <si>
    <t xml:space="preserve">I declare that the information I have provided is correct and complete.  I understand that, if I knowingly provide false information, thiis may be liable to prosecution and civil recovery proceedings.  I agree to co-operate fully with all payment verification procedures.  I agree that any overpayments identified through the post payment verification procedure may be recovered at a future date by National Services Scotland for NHS Highland.        </t>
  </si>
  <si>
    <t>I declare that the information I have provided is correct and complete.  I understand that, if I knowingly provide false information, thiis may be liable to prosecution and civil recovery proceedings.  I agree to co-operate fully with all payment verification procedures.  I agree that any overpayments identified through the post payment verification procedure may be recovered at a future date by National Services Scotland for NHS Highland.</t>
  </si>
  <si>
    <t xml:space="preserve">OST Service                                                                                          </t>
  </si>
  <si>
    <t xml:space="preserve">Please submit Advice to Care Home forms. Claims will then be automatically calculated and processed. </t>
  </si>
  <si>
    <t>Claim to be submitted by the 10th day of each month to ensure payment in that month.  Claims for more than 3 months in arrears cannot be processed on this form, only by contacting CPS Office.</t>
  </si>
  <si>
    <t xml:space="preserve">Size of Provider </t>
  </si>
  <si>
    <r>
      <t xml:space="preserve">£70 per </t>
    </r>
    <r>
      <rPr>
        <b/>
        <u/>
        <sz val="11"/>
        <color theme="1"/>
        <rFont val="Arial"/>
        <family val="2"/>
      </rPr>
      <t>Buprenorphine</t>
    </r>
    <r>
      <rPr>
        <b/>
        <sz val="11"/>
        <color theme="1"/>
        <rFont val="Arial"/>
        <family val="2"/>
      </rPr>
      <t xml:space="preserve"> patient (exc Buvidal) (scope of SLA must be met for each patient)</t>
    </r>
  </si>
  <si>
    <r>
      <t xml:space="preserve">£70 per </t>
    </r>
    <r>
      <rPr>
        <b/>
        <u/>
        <sz val="11"/>
        <color theme="1"/>
        <rFont val="Arial"/>
        <family val="2"/>
      </rPr>
      <t>Methadone</t>
    </r>
    <r>
      <rPr>
        <b/>
        <sz val="11"/>
        <color theme="1"/>
        <rFont val="Arial"/>
        <family val="2"/>
      </rPr>
      <t xml:space="preserve"> patient (scope of SLA must be met for each patient)</t>
    </r>
  </si>
  <si>
    <t>£70 per Buvidal patient (scope of SLA must be met for each patient)</t>
  </si>
  <si>
    <t>Scope of SLA must be met for each patient</t>
  </si>
  <si>
    <t>M &amp; D Green Pharmacy</t>
  </si>
  <si>
    <t>Replacement/New Drug Total Costs (Ex Vat)/ Other</t>
  </si>
  <si>
    <t>Campbeltown Pharmacy</t>
  </si>
  <si>
    <t>2 Mafeking Place, 10 Longrow</t>
  </si>
  <si>
    <t>PA28 6DD</t>
  </si>
  <si>
    <t>argyll &amp; Bute Health and Social Care Partnership</t>
  </si>
  <si>
    <t>May</t>
  </si>
  <si>
    <t>Community Pharmacy Services</t>
  </si>
  <si>
    <t>Joe Bloggs</t>
  </si>
  <si>
    <r>
      <t xml:space="preserve">Flu Vaccination Set Up Fee </t>
    </r>
    <r>
      <rPr>
        <sz val="11"/>
        <color theme="1"/>
        <rFont val="Arial"/>
        <family val="2"/>
      </rPr>
      <t>(£265)</t>
    </r>
  </si>
  <si>
    <r>
      <t xml:space="preserve">COVID Vaccination Set Up Fee </t>
    </r>
    <r>
      <rPr>
        <sz val="11"/>
        <color theme="1"/>
        <rFont val="Arial"/>
        <family val="2"/>
      </rPr>
      <t>(£265)</t>
    </r>
  </si>
  <si>
    <t>COVID Vaccine Total</t>
  </si>
  <si>
    <t xml:space="preserve">No. of Hep C Advance Payments </t>
  </si>
  <si>
    <t xml:space="preserve">No. of Hep C Advance Payments at  </t>
  </si>
  <si>
    <t xml:space="preserve">No. of Hep C Advance Recoveries at </t>
  </si>
  <si>
    <t xml:space="preserve">No. of Hep C Advance Recoveries </t>
  </si>
  <si>
    <r>
      <t xml:space="preserve">Annual fee per pt per year </t>
    </r>
    <r>
      <rPr>
        <sz val="11"/>
        <color theme="1"/>
        <rFont val="Arial"/>
        <family val="2"/>
      </rPr>
      <t>(please enter monthly number)</t>
    </r>
  </si>
  <si>
    <t xml:space="preserve">No. of Prostate Cancer Advance Payments </t>
  </si>
  <si>
    <t>No. of Prostate Cancer Advance Recoveries</t>
  </si>
  <si>
    <r>
      <t xml:space="preserve">No. of new patients </t>
    </r>
    <r>
      <rPr>
        <sz val="11"/>
        <color theme="1"/>
        <rFont val="Arial"/>
        <family val="2"/>
      </rPr>
      <t>(Pharmacy has previously had a Hep C)</t>
    </r>
  </si>
  <si>
    <r>
      <t xml:space="preserve">No. of new patients </t>
    </r>
    <r>
      <rPr>
        <sz val="11"/>
        <color theme="1"/>
        <rFont val="Arial"/>
        <family val="2"/>
      </rPr>
      <t>(Pharmacy's first ever Hep C patient)</t>
    </r>
  </si>
  <si>
    <t>No. of hours open on Christmas Day/Boxing day</t>
  </si>
  <si>
    <t xml:space="preserve">No. of hours open on other festive rota days </t>
  </si>
  <si>
    <t>Retained (£200)</t>
  </si>
  <si>
    <t>Small (£450)</t>
  </si>
  <si>
    <t>Medium (£800)</t>
  </si>
  <si>
    <t>Large (£950)</t>
  </si>
  <si>
    <t>Backdate of Travel Vaccination Fees</t>
  </si>
  <si>
    <t>Version 5.1</t>
  </si>
  <si>
    <r>
      <t xml:space="preserve">Travel Vaccinations Set Up Fee </t>
    </r>
    <r>
      <rPr>
        <sz val="11"/>
        <color theme="1"/>
        <rFont val="Arial"/>
        <family val="2"/>
      </rPr>
      <t>(£265)</t>
    </r>
  </si>
  <si>
    <r>
      <t xml:space="preserve">No. of risk assesments/consultations </t>
    </r>
    <r>
      <rPr>
        <sz val="11"/>
        <color theme="1"/>
        <rFont val="Arial"/>
        <family val="2"/>
      </rPr>
      <t>(£40 per patient)</t>
    </r>
  </si>
  <si>
    <r>
      <t xml:space="preserve">No. of travel vaccinations </t>
    </r>
    <r>
      <rPr>
        <sz val="11"/>
        <color theme="1"/>
        <rFont val="Arial"/>
        <family val="2"/>
      </rPr>
      <t>(£9 per vaccination)</t>
    </r>
  </si>
  <si>
    <r>
      <rPr>
        <b/>
        <sz val="11"/>
        <color theme="1"/>
        <rFont val="Arial"/>
        <family val="2"/>
      </rPr>
      <t>Return appointment for booster vaccination</t>
    </r>
    <r>
      <rPr>
        <sz val="11"/>
        <color theme="1"/>
        <rFont val="Arial"/>
        <family val="2"/>
      </rPr>
      <t xml:space="preserve"> (£10.60 per administration)</t>
    </r>
  </si>
  <si>
    <r>
      <t xml:space="preserve">No. of flu vaccinations </t>
    </r>
    <r>
      <rPr>
        <sz val="11"/>
        <color theme="1"/>
        <rFont val="Arial"/>
        <family val="2"/>
      </rPr>
      <t>(£10.60 per vaccination)</t>
    </r>
  </si>
  <si>
    <r>
      <t xml:space="preserve">No. of COVID vaccinations </t>
    </r>
    <r>
      <rPr>
        <sz val="11"/>
        <color theme="1"/>
        <rFont val="Arial"/>
        <family val="2"/>
      </rPr>
      <t>(£14 per vaccination)</t>
    </r>
  </si>
  <si>
    <r>
      <t xml:space="preserve">No. of co-admistration vaccinations </t>
    </r>
    <r>
      <rPr>
        <sz val="11"/>
        <color theme="1"/>
        <rFont val="Arial"/>
        <family val="2"/>
      </rPr>
      <t>(£21.20 co-administration)</t>
    </r>
  </si>
  <si>
    <t>Updated 23rd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</si>
</sst>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164" formatCode="&quot;£&quot;#,##0.00"/>
    <numFmt numFmtId="165" formatCode="0000"/>
    <numFmt numFmtId="166" formatCode="&quot;£&quot;#,##0"/>
  </numFmts>
  <fonts count="38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9"/>
      <color indexed="63"/>
      <name val="Arial"/>
      <family val="2"/>
    </font>
    <font>
      <b/>
      <sz val="9"/>
      <color indexed="9"/>
      <name val="Arial"/>
      <family val="2"/>
    </font>
    <font>
      <u/>
      <sz val="16"/>
      <color indexed="63"/>
      <name val="Arial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20"/>
      <color rgb="FFFF0000"/>
      <name val="Arial"/>
      <family val="2"/>
    </font>
    <font>
      <b/>
      <sz val="12"/>
      <color rgb="FFFF0000"/>
      <name val="Tahoma"/>
      <family val="2"/>
    </font>
    <font>
      <sz val="11"/>
      <color theme="1"/>
      <name val="Tahoma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8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rgb="FF333333"/>
      <name val="Calibri"/>
      <family val="2"/>
      <scheme val="minor"/>
    </font>
    <font>
      <sz val="11"/>
      <color rgb="FF1F497D"/>
      <name val="Calibri"/>
      <family val="2"/>
      <scheme val="minor"/>
    </font>
    <font>
      <b/>
      <u/>
      <sz val="11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u/>
      <sz val="14"/>
      <color theme="1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  <font>
      <b/>
      <sz val="11"/>
      <color rgb="FFFF0000"/>
      <name val="Arial"/>
      <family val="2"/>
    </font>
    <font>
      <b/>
      <u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0"/>
        <bgColor indexed="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5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2" fillId="0" borderId="0"/>
    <xf numFmtId="0" fontId="19" fillId="0" borderId="0"/>
    <xf numFmtId="0" fontId="23" fillId="0" borderId="0"/>
    <xf numFmtId="0" fontId="19" fillId="0" borderId="0"/>
  </cellStyleXfs>
  <cellXfs count="189">
    <xf numFmtId="0" fontId="0" fillId="0" borderId="0" xfId="0"/>
    <xf numFmtId="0" fontId="9" fillId="0" borderId="0" xfId="0" applyFont="1" applyProtection="1">
      <protection locked="0"/>
    </xf>
    <xf numFmtId="0" fontId="11" fillId="0" borderId="0" xfId="0" applyFont="1"/>
    <xf numFmtId="0" fontId="0" fillId="0" borderId="0" xfId="0" applyProtection="1">
      <protection locked="0"/>
    </xf>
    <xf numFmtId="0" fontId="12" fillId="0" borderId="0" xfId="0" applyFont="1"/>
    <xf numFmtId="0" fontId="8" fillId="0" borderId="0" xfId="1" applyAlignment="1" applyProtection="1"/>
    <xf numFmtId="0" fontId="12" fillId="0" borderId="6" xfId="0" applyFont="1" applyBorder="1" applyProtection="1">
      <protection locked="0"/>
    </xf>
    <xf numFmtId="0" fontId="12" fillId="0" borderId="0" xfId="0" applyFont="1" applyProtection="1">
      <protection locked="0"/>
    </xf>
    <xf numFmtId="0" fontId="12" fillId="0" borderId="6" xfId="0" applyFont="1" applyBorder="1"/>
    <xf numFmtId="0" fontId="12" fillId="0" borderId="7" xfId="0" applyFont="1" applyBorder="1"/>
    <xf numFmtId="0" fontId="0" fillId="0" borderId="10" xfId="0" applyBorder="1"/>
    <xf numFmtId="0" fontId="8" fillId="5" borderId="11" xfId="1" applyFill="1" applyBorder="1" applyAlignment="1" applyProtection="1">
      <protection locked="0"/>
    </xf>
    <xf numFmtId="0" fontId="0" fillId="0" borderId="0" xfId="0" applyAlignment="1">
      <alignment horizontal="left"/>
    </xf>
    <xf numFmtId="0" fontId="13" fillId="6" borderId="13" xfId="0" applyFont="1" applyFill="1" applyBorder="1" applyProtection="1">
      <protection locked="0"/>
    </xf>
    <xf numFmtId="0" fontId="9" fillId="6" borderId="2" xfId="0" applyFont="1" applyFill="1" applyBorder="1"/>
    <xf numFmtId="0" fontId="4" fillId="0" borderId="0" xfId="3"/>
    <xf numFmtId="0" fontId="4" fillId="0" borderId="0" xfId="3" applyAlignment="1">
      <alignment horizontal="center"/>
    </xf>
    <xf numFmtId="0" fontId="5" fillId="2" borderId="0" xfId="3" applyFont="1" applyFill="1" applyAlignment="1">
      <alignment horizontal="left"/>
    </xf>
    <xf numFmtId="49" fontId="6" fillId="3" borderId="14" xfId="3" applyNumberFormat="1" applyFont="1" applyFill="1" applyBorder="1" applyAlignment="1">
      <alignment horizontal="left"/>
    </xf>
    <xf numFmtId="49" fontId="6" fillId="3" borderId="14" xfId="3" applyNumberFormat="1" applyFont="1" applyFill="1" applyBorder="1" applyAlignment="1">
      <alignment horizontal="center"/>
    </xf>
    <xf numFmtId="0" fontId="5" fillId="2" borderId="0" xfId="3" applyFont="1" applyFill="1" applyAlignment="1">
      <alignment horizontal="center"/>
    </xf>
    <xf numFmtId="0" fontId="5" fillId="0" borderId="15" xfId="3" applyFont="1" applyBorder="1" applyAlignment="1">
      <alignment horizontal="center"/>
    </xf>
    <xf numFmtId="49" fontId="5" fillId="0" borderId="15" xfId="3" applyNumberFormat="1" applyFont="1" applyBorder="1" applyAlignment="1">
      <alignment horizontal="left"/>
    </xf>
    <xf numFmtId="0" fontId="15" fillId="2" borderId="0" xfId="3" applyFont="1" applyFill="1" applyAlignment="1">
      <alignment horizontal="left"/>
    </xf>
    <xf numFmtId="165" fontId="18" fillId="0" borderId="1" xfId="5" applyNumberFormat="1" applyFont="1" applyBorder="1" applyAlignment="1">
      <alignment horizontal="right" wrapText="1"/>
    </xf>
    <xf numFmtId="0" fontId="18" fillId="0" borderId="1" xfId="5" applyFont="1" applyBorder="1" applyAlignment="1">
      <alignment wrapText="1"/>
    </xf>
    <xf numFmtId="0" fontId="9" fillId="0" borderId="0" xfId="0" applyFont="1" applyAlignment="1">
      <alignment horizontal="left"/>
    </xf>
    <xf numFmtId="0" fontId="20" fillId="0" borderId="0" xfId="0" applyFont="1"/>
    <xf numFmtId="165" fontId="22" fillId="0" borderId="1" xfId="6" applyNumberFormat="1" applyFont="1" applyBorder="1" applyAlignment="1">
      <alignment horizontal="right" wrapText="1"/>
    </xf>
    <xf numFmtId="0" fontId="22" fillId="0" borderId="1" xfId="6" applyFont="1" applyBorder="1" applyAlignment="1">
      <alignment wrapText="1"/>
    </xf>
    <xf numFmtId="0" fontId="24" fillId="0" borderId="1" xfId="7" applyFont="1" applyBorder="1" applyAlignment="1">
      <alignment wrapText="1"/>
    </xf>
    <xf numFmtId="0" fontId="24" fillId="0" borderId="1" xfId="7" quotePrefix="1" applyFont="1" applyBorder="1" applyAlignment="1">
      <alignment wrapText="1"/>
    </xf>
    <xf numFmtId="0" fontId="24" fillId="0" borderId="27" xfId="7" applyFont="1" applyBorder="1" applyAlignment="1">
      <alignment wrapText="1"/>
    </xf>
    <xf numFmtId="0" fontId="24" fillId="0" borderId="0" xfId="7" applyFont="1" applyAlignment="1">
      <alignment wrapText="1"/>
    </xf>
    <xf numFmtId="0" fontId="4" fillId="0" borderId="1" xfId="3" applyBorder="1"/>
    <xf numFmtId="0" fontId="24" fillId="0" borderId="28" xfId="7" applyFont="1" applyBorder="1" applyAlignment="1">
      <alignment wrapText="1"/>
    </xf>
    <xf numFmtId="0" fontId="26" fillId="0" borderId="0" xfId="3" applyFont="1"/>
    <xf numFmtId="0" fontId="24" fillId="0" borderId="29" xfId="7" applyFont="1" applyBorder="1" applyAlignment="1">
      <alignment wrapText="1"/>
    </xf>
    <xf numFmtId="0" fontId="4" fillId="0" borderId="1" xfId="3" applyBorder="1" applyAlignment="1">
      <alignment vertical="center"/>
    </xf>
    <xf numFmtId="0" fontId="10" fillId="0" borderId="1" xfId="3" applyFont="1" applyBorder="1"/>
    <xf numFmtId="0" fontId="10" fillId="0" borderId="0" xfId="3" applyFont="1"/>
    <xf numFmtId="0" fontId="13" fillId="7" borderId="2" xfId="0" applyFont="1" applyFill="1" applyBorder="1" applyAlignment="1" applyProtection="1">
      <alignment horizontal="center"/>
      <protection locked="0"/>
    </xf>
    <xf numFmtId="0" fontId="13" fillId="6" borderId="5" xfId="0" applyFont="1" applyFill="1" applyBorder="1"/>
    <xf numFmtId="0" fontId="13" fillId="0" borderId="7" xfId="0" applyFont="1" applyBorder="1"/>
    <xf numFmtId="0" fontId="13" fillId="0" borderId="0" xfId="0" applyFont="1"/>
    <xf numFmtId="164" fontId="13" fillId="4" borderId="2" xfId="0" applyNumberFormat="1" applyFont="1" applyFill="1" applyBorder="1" applyAlignment="1">
      <alignment horizontal="center"/>
    </xf>
    <xf numFmtId="0" fontId="3" fillId="0" borderId="18" xfId="0" applyFont="1" applyBorder="1" applyAlignment="1">
      <alignment horizontal="left" vertical="top"/>
    </xf>
    <xf numFmtId="0" fontId="9" fillId="0" borderId="24" xfId="0" applyFont="1" applyBorder="1" applyAlignment="1">
      <alignment horizontal="left"/>
    </xf>
    <xf numFmtId="0" fontId="9" fillId="0" borderId="19" xfId="0" applyFont="1" applyBorder="1" applyAlignment="1">
      <alignment horizontal="left"/>
    </xf>
    <xf numFmtId="0" fontId="9" fillId="7" borderId="2" xfId="0" applyFont="1" applyFill="1" applyBorder="1" applyAlignment="1" applyProtection="1">
      <alignment horizontal="center"/>
      <protection locked="0"/>
    </xf>
    <xf numFmtId="49" fontId="9" fillId="7" borderId="2" xfId="0" applyNumberFormat="1" applyFont="1" applyFill="1" applyBorder="1" applyAlignment="1" applyProtection="1">
      <alignment horizontal="center"/>
      <protection locked="0"/>
    </xf>
    <xf numFmtId="1" fontId="9" fillId="7" borderId="2" xfId="0" applyNumberFormat="1" applyFont="1" applyFill="1" applyBorder="1" applyAlignment="1" applyProtection="1">
      <alignment horizontal="center"/>
      <protection locked="0"/>
    </xf>
    <xf numFmtId="0" fontId="13" fillId="4" borderId="2" xfId="0" applyFont="1" applyFill="1" applyBorder="1" applyAlignment="1">
      <alignment horizontal="center"/>
    </xf>
    <xf numFmtId="14" fontId="13" fillId="4" borderId="2" xfId="0" applyNumberFormat="1" applyFont="1" applyFill="1" applyBorder="1" applyAlignment="1">
      <alignment horizontal="center"/>
    </xf>
    <xf numFmtId="14" fontId="9" fillId="7" borderId="2" xfId="0" applyNumberFormat="1" applyFont="1" applyFill="1" applyBorder="1" applyAlignment="1" applyProtection="1">
      <alignment horizontal="center"/>
      <protection locked="0"/>
    </xf>
    <xf numFmtId="0" fontId="2" fillId="0" borderId="1" xfId="3" applyFont="1" applyBorder="1"/>
    <xf numFmtId="0" fontId="2" fillId="0" borderId="0" xfId="3" applyFont="1"/>
    <xf numFmtId="49" fontId="25" fillId="0" borderId="0" xfId="2" applyNumberFormat="1" applyFont="1" applyAlignment="1">
      <alignment horizontal="left"/>
    </xf>
    <xf numFmtId="0" fontId="28" fillId="9" borderId="0" xfId="0" applyFont="1" applyFill="1" applyAlignment="1">
      <alignment horizontal="center" wrapText="1"/>
    </xf>
    <xf numFmtId="0" fontId="29" fillId="9" borderId="0" xfId="0" applyFont="1" applyFill="1" applyAlignment="1">
      <alignment horizontal="center" wrapText="1"/>
    </xf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3" fillId="0" borderId="0" xfId="0" applyFont="1" applyAlignment="1" applyProtection="1">
      <alignment horizontal="center"/>
      <protection locked="0"/>
    </xf>
    <xf numFmtId="164" fontId="13" fillId="0" borderId="0" xfId="0" applyNumberFormat="1" applyFont="1" applyAlignment="1">
      <alignment horizontal="center"/>
    </xf>
    <xf numFmtId="3" fontId="13" fillId="4" borderId="2" xfId="0" applyNumberFormat="1" applyFont="1" applyFill="1" applyBorder="1" applyAlignment="1" applyProtection="1">
      <alignment horizontal="center"/>
      <protection locked="0"/>
    </xf>
    <xf numFmtId="0" fontId="12" fillId="0" borderId="6" xfId="0" applyFont="1" applyBorder="1" applyAlignment="1">
      <alignment vertical="center"/>
    </xf>
    <xf numFmtId="0" fontId="0" fillId="0" borderId="3" xfId="0" applyBorder="1" applyProtection="1">
      <protection locked="0"/>
    </xf>
    <xf numFmtId="0" fontId="13" fillId="6" borderId="16" xfId="0" applyFont="1" applyFill="1" applyBorder="1"/>
    <xf numFmtId="0" fontId="13" fillId="0" borderId="7" xfId="0" applyFont="1" applyBorder="1" applyAlignment="1">
      <alignment horizontal="left"/>
    </xf>
    <xf numFmtId="0" fontId="13" fillId="6" borderId="2" xfId="0" applyFont="1" applyFill="1" applyBorder="1"/>
    <xf numFmtId="0" fontId="13" fillId="6" borderId="12" xfId="0" applyFont="1" applyFill="1" applyBorder="1"/>
    <xf numFmtId="3" fontId="13" fillId="4" borderId="2" xfId="0" applyNumberFormat="1" applyFont="1" applyFill="1" applyBorder="1" applyAlignment="1">
      <alignment horizontal="center"/>
    </xf>
    <xf numFmtId="166" fontId="13" fillId="4" borderId="2" xfId="0" applyNumberFormat="1" applyFont="1" applyFill="1" applyBorder="1" applyAlignment="1">
      <alignment horizontal="center"/>
    </xf>
    <xf numFmtId="6" fontId="0" fillId="0" borderId="0" xfId="0" applyNumberFormat="1" applyAlignment="1" applyProtection="1">
      <alignment horizontal="left"/>
      <protection locked="0"/>
    </xf>
    <xf numFmtId="1" fontId="13" fillId="4" borderId="2" xfId="0" applyNumberFormat="1" applyFont="1" applyFill="1" applyBorder="1" applyAlignment="1" applyProtection="1">
      <alignment horizontal="center"/>
      <protection locked="0"/>
    </xf>
    <xf numFmtId="0" fontId="0" fillId="8" borderId="0" xfId="0" applyFill="1" applyProtection="1">
      <protection locked="0"/>
    </xf>
    <xf numFmtId="0" fontId="12" fillId="0" borderId="0" xfId="0" applyFont="1" applyAlignment="1">
      <alignment vertical="center"/>
    </xf>
    <xf numFmtId="0" fontId="12" fillId="0" borderId="11" xfId="0" applyFont="1" applyBorder="1"/>
    <xf numFmtId="0" fontId="12" fillId="0" borderId="32" xfId="0" applyFont="1" applyBorder="1"/>
    <xf numFmtId="0" fontId="12" fillId="0" borderId="10" xfId="0" applyFont="1" applyBorder="1"/>
    <xf numFmtId="0" fontId="12" fillId="0" borderId="23" xfId="0" applyFont="1" applyBorder="1"/>
    <xf numFmtId="0" fontId="12" fillId="0" borderId="33" xfId="0" applyFont="1" applyBorder="1"/>
    <xf numFmtId="0" fontId="13" fillId="0" borderId="22" xfId="0" applyFont="1" applyBorder="1"/>
    <xf numFmtId="166" fontId="33" fillId="4" borderId="2" xfId="0" applyNumberFormat="1" applyFont="1" applyFill="1" applyBorder="1" applyAlignment="1">
      <alignment horizontal="center"/>
    </xf>
    <xf numFmtId="0" fontId="12" fillId="6" borderId="2" xfId="0" applyFont="1" applyFill="1" applyBorder="1"/>
    <xf numFmtId="0" fontId="12" fillId="6" borderId="5" xfId="0" applyFont="1" applyFill="1" applyBorder="1"/>
    <xf numFmtId="0" fontId="13" fillId="0" borderId="20" xfId="0" applyFont="1" applyBorder="1"/>
    <xf numFmtId="0" fontId="12" fillId="0" borderId="21" xfId="0" applyFont="1" applyBorder="1"/>
    <xf numFmtId="0" fontId="12" fillId="0" borderId="10" xfId="0" applyFont="1" applyBorder="1" applyAlignment="1">
      <alignment vertical="center"/>
    </xf>
    <xf numFmtId="0" fontId="9" fillId="8" borderId="0" xfId="0" applyFont="1" applyFill="1" applyProtection="1">
      <protection locked="0"/>
    </xf>
    <xf numFmtId="0" fontId="13" fillId="6" borderId="26" xfId="0" applyFont="1" applyFill="1" applyBorder="1"/>
    <xf numFmtId="164" fontId="13" fillId="4" borderId="4" xfId="0" applyNumberFormat="1" applyFont="1" applyFill="1" applyBorder="1" applyAlignment="1" applyProtection="1">
      <alignment horizontal="center"/>
      <protection locked="0"/>
    </xf>
    <xf numFmtId="164" fontId="13" fillId="4" borderId="4" xfId="0" applyNumberFormat="1" applyFont="1" applyFill="1" applyBorder="1" applyAlignment="1">
      <alignment horizontal="center"/>
    </xf>
    <xf numFmtId="0" fontId="0" fillId="0" borderId="34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32" xfId="0" applyBorder="1" applyProtection="1">
      <protection locked="0"/>
    </xf>
    <xf numFmtId="0" fontId="13" fillId="0" borderId="21" xfId="0" applyFont="1" applyBorder="1" applyAlignment="1">
      <alignment horizontal="left"/>
    </xf>
    <xf numFmtId="0" fontId="13" fillId="0" borderId="23" xfId="0" applyFont="1" applyBorder="1" applyAlignment="1">
      <alignment horizontal="left"/>
    </xf>
    <xf numFmtId="49" fontId="12" fillId="4" borderId="4" xfId="0" applyNumberFormat="1" applyFont="1" applyFill="1" applyBorder="1" applyAlignment="1" applyProtection="1">
      <alignment horizontal="center"/>
      <protection locked="0"/>
    </xf>
    <xf numFmtId="49" fontId="12" fillId="4" borderId="2" xfId="0" applyNumberFormat="1" applyFont="1" applyFill="1" applyBorder="1" applyAlignment="1" applyProtection="1">
      <alignment horizontal="center"/>
      <protection locked="0"/>
    </xf>
    <xf numFmtId="0" fontId="13" fillId="0" borderId="18" xfId="0" applyFont="1" applyBorder="1"/>
    <xf numFmtId="0" fontId="13" fillId="0" borderId="33" xfId="0" applyFont="1" applyBorder="1"/>
    <xf numFmtId="0" fontId="14" fillId="10" borderId="35" xfId="0" applyFont="1" applyFill="1" applyBorder="1"/>
    <xf numFmtId="164" fontId="13" fillId="0" borderId="11" xfId="0" applyNumberFormat="1" applyFont="1" applyBorder="1" applyAlignment="1">
      <alignment horizontal="center"/>
    </xf>
    <xf numFmtId="0" fontId="8" fillId="6" borderId="2" xfId="1" applyFill="1" applyBorder="1" applyAlignment="1" applyProtection="1">
      <protection locked="0"/>
    </xf>
    <xf numFmtId="14" fontId="12" fillId="4" borderId="31" xfId="0" applyNumberFormat="1" applyFont="1" applyFill="1" applyBorder="1" applyAlignment="1" applyProtection="1">
      <alignment horizontal="center"/>
      <protection locked="0"/>
    </xf>
    <xf numFmtId="166" fontId="13" fillId="4" borderId="4" xfId="0" applyNumberFormat="1" applyFont="1" applyFill="1" applyBorder="1" applyAlignment="1">
      <alignment horizontal="center"/>
    </xf>
    <xf numFmtId="0" fontId="13" fillId="4" borderId="2" xfId="0" applyFont="1" applyFill="1" applyBorder="1" applyAlignment="1" applyProtection="1">
      <alignment horizontal="center"/>
      <protection locked="0"/>
    </xf>
    <xf numFmtId="0" fontId="13" fillId="4" borderId="4" xfId="0" applyFont="1" applyFill="1" applyBorder="1" applyAlignment="1" applyProtection="1">
      <alignment horizontal="center"/>
      <protection locked="0"/>
    </xf>
    <xf numFmtId="1" fontId="13" fillId="4" borderId="31" xfId="0" applyNumberFormat="1" applyFont="1" applyFill="1" applyBorder="1" applyAlignment="1" applyProtection="1">
      <alignment horizontal="center"/>
      <protection locked="0"/>
    </xf>
    <xf numFmtId="2" fontId="0" fillId="0" borderId="0" xfId="0" applyNumberFormat="1"/>
    <xf numFmtId="0" fontId="21" fillId="0" borderId="0" xfId="0" applyFont="1" applyAlignment="1">
      <alignment horizontal="center" wrapText="1"/>
    </xf>
    <xf numFmtId="3" fontId="13" fillId="7" borderId="2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9" fillId="0" borderId="0" xfId="0" applyFont="1" applyAlignment="1" applyProtection="1">
      <alignment horizontal="left"/>
      <protection locked="0"/>
    </xf>
    <xf numFmtId="0" fontId="34" fillId="0" borderId="0" xfId="0" applyFont="1" applyAlignment="1">
      <alignment horizontal="center" vertical="center"/>
    </xf>
    <xf numFmtId="0" fontId="34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>
      <alignment horizontal="left"/>
    </xf>
    <xf numFmtId="0" fontId="9" fillId="7" borderId="0" xfId="0" applyFont="1" applyFill="1"/>
    <xf numFmtId="0" fontId="9" fillId="0" borderId="0" xfId="0" applyFont="1"/>
    <xf numFmtId="0" fontId="12" fillId="4" borderId="2" xfId="0" applyFont="1" applyFill="1" applyBorder="1" applyAlignment="1">
      <alignment horizontal="center"/>
    </xf>
    <xf numFmtId="0" fontId="35" fillId="6" borderId="2" xfId="0" applyFont="1" applyFill="1" applyBorder="1"/>
    <xf numFmtId="164" fontId="35" fillId="0" borderId="2" xfId="0" applyNumberFormat="1" applyFont="1" applyBorder="1" applyAlignment="1">
      <alignment horizontal="center"/>
    </xf>
    <xf numFmtId="0" fontId="0" fillId="0" borderId="10" xfId="0" applyBorder="1" applyProtection="1">
      <protection locked="0"/>
    </xf>
    <xf numFmtId="0" fontId="13" fillId="6" borderId="5" xfId="0" applyFont="1" applyFill="1" applyBorder="1" applyProtection="1">
      <protection locked="0"/>
    </xf>
    <xf numFmtId="14" fontId="13" fillId="4" borderId="2" xfId="0" applyNumberFormat="1" applyFont="1" applyFill="1" applyBorder="1" applyAlignment="1" applyProtection="1">
      <alignment horizontal="center"/>
      <protection locked="0"/>
    </xf>
    <xf numFmtId="0" fontId="13" fillId="0" borderId="7" xfId="0" applyFont="1" applyBorder="1" applyProtection="1">
      <protection locked="0"/>
    </xf>
    <xf numFmtId="0" fontId="13" fillId="0" borderId="0" xfId="0" applyFont="1" applyProtection="1">
      <protection locked="0"/>
    </xf>
    <xf numFmtId="0" fontId="12" fillId="0" borderId="6" xfId="0" applyFont="1" applyBorder="1" applyAlignment="1" applyProtection="1">
      <alignment vertical="center"/>
      <protection locked="0"/>
    </xf>
    <xf numFmtId="0" fontId="12" fillId="0" borderId="7" xfId="0" applyFont="1" applyBorder="1" applyProtection="1">
      <protection locked="0"/>
    </xf>
    <xf numFmtId="0" fontId="13" fillId="6" borderId="13" xfId="0" applyFont="1" applyFill="1" applyBorder="1" applyAlignment="1" applyProtection="1">
      <alignment horizontal="left"/>
      <protection locked="0"/>
    </xf>
    <xf numFmtId="0" fontId="3" fillId="0" borderId="18" xfId="0" applyFont="1" applyBorder="1" applyAlignment="1" applyProtection="1">
      <alignment horizontal="left" vertical="top"/>
      <protection locked="0"/>
    </xf>
    <xf numFmtId="0" fontId="9" fillId="0" borderId="24" xfId="0" applyFont="1" applyBorder="1" applyAlignment="1" applyProtection="1">
      <alignment horizontal="left"/>
      <protection locked="0"/>
    </xf>
    <xf numFmtId="0" fontId="9" fillId="0" borderId="19" xfId="0" applyFont="1" applyBorder="1" applyAlignment="1" applyProtection="1">
      <alignment horizontal="left"/>
      <protection locked="0"/>
    </xf>
    <xf numFmtId="0" fontId="8" fillId="5" borderId="11" xfId="1" applyFill="1" applyBorder="1" applyAlignment="1" applyProtection="1"/>
    <xf numFmtId="0" fontId="13" fillId="0" borderId="0" xfId="0" applyFont="1" applyAlignment="1" applyProtection="1">
      <alignment horizontal="left"/>
      <protection locked="0"/>
    </xf>
    <xf numFmtId="0" fontId="13" fillId="6" borderId="2" xfId="0" applyFont="1" applyFill="1" applyBorder="1" applyAlignment="1" applyProtection="1">
      <alignment horizontal="left"/>
      <protection locked="0"/>
    </xf>
    <xf numFmtId="0" fontId="13" fillId="6" borderId="13" xfId="0" applyFont="1" applyFill="1" applyBorder="1" applyAlignment="1">
      <alignment horizontal="left"/>
    </xf>
    <xf numFmtId="0" fontId="0" fillId="0" borderId="3" xfId="0" applyBorder="1"/>
    <xf numFmtId="0" fontId="13" fillId="6" borderId="13" xfId="0" applyFont="1" applyFill="1" applyBorder="1"/>
    <xf numFmtId="6" fontId="0" fillId="0" borderId="0" xfId="0" applyNumberFormat="1" applyAlignment="1">
      <alignment horizontal="left"/>
    </xf>
    <xf numFmtId="164" fontId="13" fillId="7" borderId="2" xfId="0" applyNumberFormat="1" applyFont="1" applyFill="1" applyBorder="1" applyAlignment="1" applyProtection="1">
      <alignment horizontal="center"/>
      <protection locked="0"/>
    </xf>
    <xf numFmtId="164" fontId="13" fillId="11" borderId="2" xfId="0" applyNumberFormat="1" applyFont="1" applyFill="1" applyBorder="1" applyAlignment="1" applyProtection="1">
      <alignment horizontal="center"/>
      <protection locked="0"/>
    </xf>
    <xf numFmtId="0" fontId="13" fillId="0" borderId="6" xfId="0" applyFont="1" applyBorder="1"/>
    <xf numFmtId="166" fontId="13" fillId="11" borderId="2" xfId="0" applyNumberFormat="1" applyFont="1" applyFill="1" applyBorder="1" applyAlignment="1" applyProtection="1">
      <alignment horizontal="center"/>
      <protection locked="0"/>
    </xf>
    <xf numFmtId="0" fontId="13" fillId="0" borderId="6" xfId="0" applyFont="1" applyBorder="1" applyAlignment="1" applyProtection="1">
      <alignment vertical="center"/>
      <protection locked="0"/>
    </xf>
    <xf numFmtId="3" fontId="13" fillId="11" borderId="2" xfId="0" applyNumberFormat="1" applyFont="1" applyFill="1" applyBorder="1" applyAlignment="1" applyProtection="1">
      <alignment horizontal="center"/>
      <protection locked="0"/>
    </xf>
    <xf numFmtId="0" fontId="13" fillId="0" borderId="6" xfId="0" applyFont="1" applyBorder="1" applyAlignment="1">
      <alignment vertical="center"/>
    </xf>
    <xf numFmtId="3" fontId="12" fillId="4" borderId="17" xfId="0" applyNumberFormat="1" applyFont="1" applyFill="1" applyBorder="1" applyAlignment="1" applyProtection="1">
      <alignment horizontal="center"/>
      <protection locked="0"/>
    </xf>
    <xf numFmtId="0" fontId="18" fillId="0" borderId="1" xfId="6" applyFont="1" applyBorder="1" applyAlignment="1">
      <alignment wrapText="1"/>
    </xf>
    <xf numFmtId="164" fontId="12" fillId="4" borderId="17" xfId="0" applyNumberFormat="1" applyFont="1" applyFill="1" applyBorder="1" applyAlignment="1" applyProtection="1">
      <alignment horizontal="center" wrapText="1"/>
      <protection locked="0"/>
    </xf>
    <xf numFmtId="0" fontId="36" fillId="12" borderId="0" xfId="0" applyFont="1" applyFill="1" applyProtection="1">
      <protection locked="0"/>
    </xf>
    <xf numFmtId="0" fontId="13" fillId="12" borderId="0" xfId="0" applyFont="1" applyFill="1" applyAlignment="1" applyProtection="1">
      <alignment horizontal="left"/>
      <protection locked="0"/>
    </xf>
    <xf numFmtId="164" fontId="13" fillId="12" borderId="0" xfId="0" applyNumberFormat="1" applyFont="1" applyFill="1" applyAlignment="1">
      <alignment horizontal="center"/>
    </xf>
    <xf numFmtId="0" fontId="12" fillId="12" borderId="6" xfId="0" applyFont="1" applyFill="1" applyBorder="1" applyAlignment="1" applyProtection="1">
      <alignment vertical="center"/>
      <protection locked="0"/>
    </xf>
    <xf numFmtId="0" fontId="0" fillId="12" borderId="0" xfId="0" applyFill="1" applyProtection="1">
      <protection locked="0"/>
    </xf>
    <xf numFmtId="164" fontId="13" fillId="0" borderId="2" xfId="0" applyNumberFormat="1" applyFont="1" applyBorder="1" applyAlignment="1" applyProtection="1">
      <alignment horizontal="center"/>
      <protection locked="0"/>
    </xf>
    <xf numFmtId="0" fontId="13" fillId="12" borderId="6" xfId="0" applyFont="1" applyFill="1" applyBorder="1" applyAlignment="1" applyProtection="1">
      <alignment vertical="center"/>
      <protection locked="0"/>
    </xf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3" fillId="7" borderId="0" xfId="0" applyFont="1" applyFill="1" applyAlignment="1">
      <alignment horizontal="center"/>
    </xf>
    <xf numFmtId="0" fontId="16" fillId="6" borderId="18" xfId="0" applyFont="1" applyFill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top" wrapText="1"/>
    </xf>
    <xf numFmtId="0" fontId="0" fillId="0" borderId="21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3" fillId="8" borderId="25" xfId="0" applyFont="1" applyFill="1" applyBorder="1" applyAlignment="1">
      <alignment horizontal="center"/>
    </xf>
    <xf numFmtId="0" fontId="13" fillId="8" borderId="23" xfId="0" applyFont="1" applyFill="1" applyBorder="1" applyAlignment="1">
      <alignment horizontal="center"/>
    </xf>
    <xf numFmtId="0" fontId="13" fillId="8" borderId="30" xfId="0" applyFont="1" applyFill="1" applyBorder="1" applyAlignment="1">
      <alignment horizontal="center"/>
    </xf>
    <xf numFmtId="0" fontId="13" fillId="8" borderId="25" xfId="0" applyFont="1" applyFill="1" applyBorder="1" applyAlignment="1" applyProtection="1">
      <alignment horizontal="center"/>
      <protection locked="0"/>
    </xf>
    <xf numFmtId="0" fontId="13" fillId="8" borderId="23" xfId="0" applyFont="1" applyFill="1" applyBorder="1" applyAlignment="1" applyProtection="1">
      <alignment horizontal="center"/>
      <protection locked="0"/>
    </xf>
    <xf numFmtId="0" fontId="13" fillId="8" borderId="30" xfId="0" applyFont="1" applyFill="1" applyBorder="1" applyAlignment="1" applyProtection="1">
      <alignment horizontal="center"/>
      <protection locked="0"/>
    </xf>
    <xf numFmtId="0" fontId="13" fillId="0" borderId="9" xfId="0" applyFont="1" applyBorder="1" applyAlignment="1" applyProtection="1">
      <alignment horizontal="left" wrapText="1"/>
      <protection locked="0"/>
    </xf>
    <xf numFmtId="0" fontId="13" fillId="0" borderId="8" xfId="0" applyFont="1" applyBorder="1" applyAlignment="1" applyProtection="1">
      <alignment horizontal="left" wrapText="1"/>
      <protection locked="0"/>
    </xf>
    <xf numFmtId="0" fontId="14" fillId="0" borderId="22" xfId="0" applyFont="1" applyBorder="1" applyAlignment="1" applyProtection="1">
      <alignment horizontal="center" vertical="center" wrapText="1"/>
      <protection locked="0"/>
    </xf>
    <xf numFmtId="0" fontId="14" fillId="0" borderId="23" xfId="0" applyFont="1" applyBorder="1" applyAlignment="1" applyProtection="1">
      <alignment horizontal="center" vertical="center" wrapText="1"/>
      <protection locked="0"/>
    </xf>
    <xf numFmtId="0" fontId="13" fillId="7" borderId="0" xfId="0" applyFont="1" applyFill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wrapText="1"/>
      <protection locked="0"/>
    </xf>
    <xf numFmtId="0" fontId="0" fillId="0" borderId="10" xfId="0" applyBorder="1" applyAlignment="1" applyProtection="1">
      <alignment horizontal="left" wrapText="1"/>
      <protection locked="0"/>
    </xf>
    <xf numFmtId="0" fontId="13" fillId="0" borderId="9" xfId="0" applyFont="1" applyBorder="1" applyAlignment="1">
      <alignment horizontal="left" wrapText="1"/>
    </xf>
    <xf numFmtId="0" fontId="13" fillId="0" borderId="8" xfId="0" applyFont="1" applyBorder="1" applyAlignment="1">
      <alignment horizontal="left" wrapText="1"/>
    </xf>
    <xf numFmtId="0" fontId="14" fillId="0" borderId="20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31" fillId="8" borderId="0" xfId="0" applyFont="1" applyFill="1" applyAlignment="1">
      <alignment horizontal="center" vertical="center" wrapText="1"/>
    </xf>
    <xf numFmtId="49" fontId="7" fillId="2" borderId="0" xfId="3" applyNumberFormat="1" applyFont="1" applyFill="1" applyAlignment="1">
      <alignment horizontal="left" vertical="center"/>
    </xf>
    <xf numFmtId="0" fontId="12" fillId="6" borderId="13" xfId="0" applyFont="1" applyFill="1" applyBorder="1" applyAlignment="1" applyProtection="1">
      <alignment wrapText="1"/>
      <protection locked="0"/>
    </xf>
    <xf numFmtId="0" fontId="37" fillId="0" borderId="0" xfId="0" applyFont="1" applyAlignment="1">
      <alignment horizontal="left"/>
    </xf>
  </cellXfs>
  <cellStyles count="8">
    <cellStyle name="Hyperlink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3 2" xfId="4" xr:uid="{00000000-0005-0000-0000-000004000000}"/>
    <cellStyle name="Normal_PharmacyLookup" xfId="5" xr:uid="{00000000-0005-0000-0000-000005000000}"/>
    <cellStyle name="Normal_PharmacyLookup_2" xfId="6" xr:uid="{00000000-0005-0000-0000-000006000000}"/>
    <cellStyle name="Normal_Sheet1" xfId="7" xr:uid="{B83F1A86-DB8B-4DAA-B3D7-74D092E9BA8E}"/>
  </cellStyles>
  <dxfs count="0"/>
  <tableStyles count="0" defaultTableStyle="TableStyleMedium9" defaultPivotStyle="PivotStyleLight16"/>
  <colors>
    <mruColors>
      <color rgb="FF99FF66"/>
      <color rgb="FFB8DF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2651760</xdr:colOff>
      <xdr:row>0</xdr:row>
      <xdr:rowOff>68580</xdr:rowOff>
    </xdr:from>
    <xdr:to>
      <xdr:col>2</xdr:col>
      <xdr:colOff>175260</xdr:colOff>
      <xdr:row>3</xdr:row>
      <xdr:rowOff>167640</xdr:rowOff>
    </xdr:to>
    <xdr:pic>
      <xdr:nvPicPr>
        <xdr:cNvPr id="2" name="Picture" descr="A blue and white logo&#10;&#10;Description automatically generated">
          <a:extLst>
            <a:ext uri="{FF2B5EF4-FFF2-40B4-BE49-F238E27FC236}">
              <a16:creationId xmlns:a16="http://schemas.microsoft.com/office/drawing/2014/main" id="{B9DDC542-0FED-8967-64C9-A3D11D9A8CF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87440" y="68580"/>
          <a:ext cx="1242060" cy="7467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466725</xdr:colOff>
      <xdr:row>0</xdr:row>
      <xdr:rowOff>76200</xdr:rowOff>
    </xdr:from>
    <xdr:to>
      <xdr:col>2</xdr:col>
      <xdr:colOff>1780540</xdr:colOff>
      <xdr:row>0</xdr:row>
      <xdr:rowOff>877570</xdr:rowOff>
    </xdr:to>
    <xdr:pic>
      <xdr:nvPicPr>
        <xdr:cNvPr id="2" name="Picture" descr="A blue and white logo&#10;&#10;Description automatically generated">
          <a:extLst>
            <a:ext uri="{FF2B5EF4-FFF2-40B4-BE49-F238E27FC236}">
              <a16:creationId xmlns:a16="http://schemas.microsoft.com/office/drawing/2014/main" id="{8A92A890-AA3C-4D78-8C15-0ADEAD55494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34175" y="76200"/>
          <a:ext cx="1316990" cy="8013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466725</xdr:colOff>
      <xdr:row>2</xdr:row>
      <xdr:rowOff>76200</xdr:rowOff>
    </xdr:from>
    <xdr:to>
      <xdr:col>2</xdr:col>
      <xdr:colOff>1780540</xdr:colOff>
      <xdr:row>6</xdr:row>
      <xdr:rowOff>39370</xdr:rowOff>
    </xdr:to>
    <xdr:pic>
      <xdr:nvPicPr>
        <xdr:cNvPr id="2" name="Picture" descr="A blue and white logo&#10;&#10;Description automatically generated">
          <a:extLst>
            <a:ext uri="{FF2B5EF4-FFF2-40B4-BE49-F238E27FC236}">
              <a16:creationId xmlns:a16="http://schemas.microsoft.com/office/drawing/2014/main" id="{04AAFC73-F20B-475F-A76B-B587D0CA9B1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38900" y="76200"/>
          <a:ext cx="1316990" cy="8013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466725</xdr:colOff>
      <xdr:row>2</xdr:row>
      <xdr:rowOff>76200</xdr:rowOff>
    </xdr:from>
    <xdr:to>
      <xdr:col>2</xdr:col>
      <xdr:colOff>1783715</xdr:colOff>
      <xdr:row>2</xdr:row>
      <xdr:rowOff>877570</xdr:rowOff>
    </xdr:to>
    <xdr:pic>
      <xdr:nvPicPr>
        <xdr:cNvPr id="2" name="Picture" descr="A blue and white logo&#10;&#10;Description automatically generated">
          <a:extLst>
            <a:ext uri="{FF2B5EF4-FFF2-40B4-BE49-F238E27FC236}">
              <a16:creationId xmlns:a16="http://schemas.microsoft.com/office/drawing/2014/main" id="{C868C37A-D35F-4B0E-9DDA-3E1F4399761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48550" y="76200"/>
          <a:ext cx="1316990" cy="8013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466725</xdr:colOff>
      <xdr:row>2</xdr:row>
      <xdr:rowOff>76200</xdr:rowOff>
    </xdr:from>
    <xdr:to>
      <xdr:col>2</xdr:col>
      <xdr:colOff>1783715</xdr:colOff>
      <xdr:row>2</xdr:row>
      <xdr:rowOff>877570</xdr:rowOff>
    </xdr:to>
    <xdr:pic>
      <xdr:nvPicPr>
        <xdr:cNvPr id="2" name="Picture" descr="A blue and white logo&#10;&#10;Description automatically generated">
          <a:extLst>
            <a:ext uri="{FF2B5EF4-FFF2-40B4-BE49-F238E27FC236}">
              <a16:creationId xmlns:a16="http://schemas.microsoft.com/office/drawing/2014/main" id="{E0276209-A711-431C-A2ED-8727C34906E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00900" y="76200"/>
          <a:ext cx="1316990" cy="80137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466725</xdr:colOff>
      <xdr:row>2</xdr:row>
      <xdr:rowOff>76200</xdr:rowOff>
    </xdr:from>
    <xdr:to>
      <xdr:col>2</xdr:col>
      <xdr:colOff>1783715</xdr:colOff>
      <xdr:row>2</xdr:row>
      <xdr:rowOff>877570</xdr:rowOff>
    </xdr:to>
    <xdr:pic>
      <xdr:nvPicPr>
        <xdr:cNvPr id="2" name="Picture" descr="A blue and white logo&#10;&#10;Description automatically generated">
          <a:extLst>
            <a:ext uri="{FF2B5EF4-FFF2-40B4-BE49-F238E27FC236}">
              <a16:creationId xmlns:a16="http://schemas.microsoft.com/office/drawing/2014/main" id="{1702A9EB-34EB-4B13-823B-DB3DB0E7334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67425" y="76200"/>
          <a:ext cx="1316990" cy="80137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466725</xdr:colOff>
      <xdr:row>2</xdr:row>
      <xdr:rowOff>76200</xdr:rowOff>
    </xdr:from>
    <xdr:to>
      <xdr:col>2</xdr:col>
      <xdr:colOff>1783715</xdr:colOff>
      <xdr:row>2</xdr:row>
      <xdr:rowOff>877570</xdr:rowOff>
    </xdr:to>
    <xdr:pic>
      <xdr:nvPicPr>
        <xdr:cNvPr id="2" name="Picture" descr="A blue and white logo&#10;&#10;Description automatically generated">
          <a:extLst>
            <a:ext uri="{FF2B5EF4-FFF2-40B4-BE49-F238E27FC236}">
              <a16:creationId xmlns:a16="http://schemas.microsoft.com/office/drawing/2014/main" id="{C1E7AEA0-6000-43AC-A246-3F12965998C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3575" y="76200"/>
          <a:ext cx="1316990" cy="80137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466725</xdr:colOff>
      <xdr:row>2</xdr:row>
      <xdr:rowOff>76200</xdr:rowOff>
    </xdr:from>
    <xdr:to>
      <xdr:col>2</xdr:col>
      <xdr:colOff>1783715</xdr:colOff>
      <xdr:row>2</xdr:row>
      <xdr:rowOff>877570</xdr:rowOff>
    </xdr:to>
    <xdr:pic>
      <xdr:nvPicPr>
        <xdr:cNvPr id="2" name="Picture" descr="A blue and white logo&#10;&#10;Description automatically generated">
          <a:extLst>
            <a:ext uri="{FF2B5EF4-FFF2-40B4-BE49-F238E27FC236}">
              <a16:creationId xmlns:a16="http://schemas.microsoft.com/office/drawing/2014/main" id="{4E3EE806-2907-4E3A-BA88-D689994E15E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34175" y="76200"/>
          <a:ext cx="1316990" cy="80137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466725</xdr:colOff>
      <xdr:row>2</xdr:row>
      <xdr:rowOff>76200</xdr:rowOff>
    </xdr:from>
    <xdr:to>
      <xdr:col>2</xdr:col>
      <xdr:colOff>1783715</xdr:colOff>
      <xdr:row>2</xdr:row>
      <xdr:rowOff>877570</xdr:rowOff>
    </xdr:to>
    <xdr:pic>
      <xdr:nvPicPr>
        <xdr:cNvPr id="2" name="Picture" descr="A blue and white logo&#10;&#10;Description automatically generated">
          <a:extLst>
            <a:ext uri="{FF2B5EF4-FFF2-40B4-BE49-F238E27FC236}">
              <a16:creationId xmlns:a16="http://schemas.microsoft.com/office/drawing/2014/main" id="{B338B33E-A3DA-46E0-94F8-EF317AB23EE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67425" y="76200"/>
          <a:ext cx="1316990" cy="80137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466725</xdr:colOff>
      <xdr:row>2</xdr:row>
      <xdr:rowOff>76200</xdr:rowOff>
    </xdr:from>
    <xdr:to>
      <xdr:col>2</xdr:col>
      <xdr:colOff>1783715</xdr:colOff>
      <xdr:row>2</xdr:row>
      <xdr:rowOff>877570</xdr:rowOff>
    </xdr:to>
    <xdr:pic>
      <xdr:nvPicPr>
        <xdr:cNvPr id="2" name="Picture" descr="A blue and white logo&#10;&#10;Description automatically generated">
          <a:extLst>
            <a:ext uri="{FF2B5EF4-FFF2-40B4-BE49-F238E27FC236}">
              <a16:creationId xmlns:a16="http://schemas.microsoft.com/office/drawing/2014/main" id="{38A364BE-C8B0-48B9-A331-76F8CED513A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67425" y="76200"/>
          <a:ext cx="1316990" cy="80137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1638300</xdr:colOff>
      <xdr:row>2</xdr:row>
      <xdr:rowOff>66675</xdr:rowOff>
    </xdr:from>
    <xdr:to>
      <xdr:col>2</xdr:col>
      <xdr:colOff>1059815</xdr:colOff>
      <xdr:row>2</xdr:row>
      <xdr:rowOff>868045</xdr:rowOff>
    </xdr:to>
    <xdr:pic>
      <xdr:nvPicPr>
        <xdr:cNvPr id="2" name="Picture" descr="A blue and white logo&#10;&#10;Description automatically generated">
          <a:extLst>
            <a:ext uri="{FF2B5EF4-FFF2-40B4-BE49-F238E27FC236}">
              <a16:creationId xmlns:a16="http://schemas.microsoft.com/office/drawing/2014/main" id="{53519555-AE77-4E93-9E92-5C0E328E731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8500" y="66675"/>
          <a:ext cx="1316990" cy="801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hsh.cpsoffice@nhs.scot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>
    <tabColor rgb="FFFFFF00"/>
    <pageSetUpPr fitToPage="1"/>
  </sheetPr>
  <dimension ref="A1:XFC21"/>
  <sheetViews>
    <sheetView showGridLines="0" tabSelected="1" zoomScale="125" zoomScaleNormal="125" workbookViewId="0">
      <selection activeCell="A3" sqref="A3"/>
    </sheetView>
  </sheetViews>
  <sheetFormatPr defaultColWidth="0" defaultRowHeight="15" zeroHeight="1" x14ac:dyDescent="0.25"/>
  <cols>
    <col min="1" max="1" width="47.42578125" customWidth="1"/>
    <col min="2" max="2" width="55.7109375" customWidth="1"/>
    <col min="3" max="3" width="9.7109375" customWidth="1"/>
    <col min="4" max="4" width="52.28515625" customWidth="1"/>
    <col min="5" max="5" width="18.7109375" customWidth="1"/>
    <col min="6" max="16383" width="18.7109375" hidden="1"/>
    <col min="16384" max="16384" width="16.85546875" hidden="1"/>
  </cols>
  <sheetData>
    <row r="1" spans="1:4" x14ac:dyDescent="0.25">
      <c r="A1" s="118" t="s">
        <v>6</v>
      </c>
    </row>
    <row r="2" spans="1:4" x14ac:dyDescent="0.25">
      <c r="A2" s="5" t="s">
        <v>278</v>
      </c>
      <c r="B2" s="5"/>
    </row>
    <row r="3" spans="1:4" ht="21" x14ac:dyDescent="0.35">
      <c r="A3" s="188" t="s">
        <v>478</v>
      </c>
      <c r="B3" s="5"/>
    </row>
    <row r="4" spans="1:4" x14ac:dyDescent="0.25">
      <c r="A4" s="120" t="s">
        <v>486</v>
      </c>
      <c r="B4" s="5"/>
    </row>
    <row r="5" spans="1:4" ht="15.75" thickBot="1" x14ac:dyDescent="0.3">
      <c r="A5" s="118"/>
      <c r="B5" s="5"/>
    </row>
    <row r="6" spans="1:4" ht="46.5" customHeight="1" thickBot="1" x14ac:dyDescent="0.3">
      <c r="A6" s="162" t="s">
        <v>444</v>
      </c>
      <c r="B6" s="163"/>
    </row>
    <row r="7" spans="1:4" x14ac:dyDescent="0.25">
      <c r="A7" s="2"/>
    </row>
    <row r="8" spans="1:4" x14ac:dyDescent="0.25">
      <c r="A8" s="119" t="s">
        <v>293</v>
      </c>
      <c r="D8" s="120" t="s">
        <v>301</v>
      </c>
    </row>
    <row r="9" spans="1:4" x14ac:dyDescent="0.25">
      <c r="A9" s="14" t="s">
        <v>279</v>
      </c>
      <c r="B9" s="54" t="s">
        <v>456</v>
      </c>
      <c r="D9" s="14" t="s">
        <v>417</v>
      </c>
    </row>
    <row r="10" spans="1:4" s="27" customFormat="1" ht="15.75" customHeight="1" x14ac:dyDescent="0.35">
      <c r="A10" s="14" t="s">
        <v>3</v>
      </c>
      <c r="B10" s="54">
        <v>45817</v>
      </c>
      <c r="D10" s="105" t="s">
        <v>311</v>
      </c>
    </row>
    <row r="11" spans="1:4" x14ac:dyDescent="0.25">
      <c r="A11" s="14" t="s">
        <v>4</v>
      </c>
      <c r="B11" s="49" t="s">
        <v>458</v>
      </c>
      <c r="D11" s="105" t="s">
        <v>412</v>
      </c>
    </row>
    <row r="12" spans="1:4" x14ac:dyDescent="0.25">
      <c r="A12" s="14" t="s">
        <v>5</v>
      </c>
      <c r="B12" s="50" t="s">
        <v>457</v>
      </c>
      <c r="D12" s="105" t="s">
        <v>413</v>
      </c>
    </row>
    <row r="13" spans="1:4" x14ac:dyDescent="0.25">
      <c r="A13" s="14" t="s">
        <v>1</v>
      </c>
      <c r="B13" s="51"/>
      <c r="D13" s="105" t="s">
        <v>2</v>
      </c>
    </row>
    <row r="14" spans="1:4" x14ac:dyDescent="0.25">
      <c r="A14" s="14" t="s">
        <v>0</v>
      </c>
      <c r="B14" s="121" t="str">
        <f>IF(ISNA(INDEX(PharmacyLookup!E:E,MATCH(Contractor_Code,PharmacyLookup!D:D,0))),"Auto Populates",INDEX(PharmacyLookup!E:E,MATCH(Contractor_Code,PharmacyLookup!D:D,0)))</f>
        <v>Auto Populates</v>
      </c>
      <c r="D14" s="105" t="s">
        <v>414</v>
      </c>
    </row>
    <row r="15" spans="1:4" x14ac:dyDescent="0.25">
      <c r="A15" s="14" t="s">
        <v>273</v>
      </c>
      <c r="B15" s="121" t="str">
        <f>IF(ISNA(INDEX(PharmacyLookup!F:F,MATCH(Contractor_Code,PharmacyLookup!D:D,0))),"Auto Populates",INDEX(PharmacyLookup!F:F,MATCH(Contractor_Code,PharmacyLookup!D:D,0)))</f>
        <v>Auto Populates</v>
      </c>
      <c r="D15" s="105" t="s">
        <v>411</v>
      </c>
    </row>
    <row r="16" spans="1:4" x14ac:dyDescent="0.25">
      <c r="A16" s="14" t="s">
        <v>274</v>
      </c>
      <c r="B16" s="121" t="str">
        <f>IF(ISNA(INDEX(PharmacyLookup!G:G,MATCH(Contractor_Code,PharmacyLookup!D:D,0))),"Auto Populates",IF(INDEX(PharmacyLookup!G:G,MATCH(Contractor_Code,PharmacyLookup!D:D,0))=0,"",INDEX(PharmacyLookup!G:G,MATCH(Contractor_Code,PharmacyLookup!D:D,0))))</f>
        <v>Auto Populates</v>
      </c>
      <c r="D16" s="105" t="s">
        <v>415</v>
      </c>
    </row>
    <row r="17" spans="1:4" x14ac:dyDescent="0.25">
      <c r="A17" s="14" t="s">
        <v>275</v>
      </c>
      <c r="B17" s="121" t="str">
        <f>IF(ISNA(INDEX(PharmacyLookup!H:H,MATCH(Contractor_Code,PharmacyLookup!D:D,0))),"Auto Populates",INDEX(PharmacyLookup!H:H,MATCH(Contractor_Code,PharmacyLookup!D:D,0)))</f>
        <v>Auto Populates</v>
      </c>
      <c r="D17" s="105" t="s">
        <v>302</v>
      </c>
    </row>
    <row r="18" spans="1:4" x14ac:dyDescent="0.25">
      <c r="A18" s="14" t="s">
        <v>276</v>
      </c>
      <c r="B18" s="121" t="str">
        <f>IF(ISNA(INDEX(PharmacyLookup!I:I,MATCH(Contractor_Code,PharmacyLookup!D:D,0))),"Auto Populates",IF(INDEX(PharmacyLookup!I:I,MATCH(Contractor_Code,PharmacyLookup!D:D,0))=0,"",INDEX(PharmacyLookup!I:I,MATCH(Contractor_Code,PharmacyLookup!D:D,0))))</f>
        <v>Auto Populates</v>
      </c>
      <c r="D18" s="105" t="s">
        <v>416</v>
      </c>
    </row>
    <row r="19" spans="1:4" x14ac:dyDescent="0.25"/>
    <row r="20" spans="1:4" ht="18.75" x14ac:dyDescent="0.3">
      <c r="A20" s="122" t="s">
        <v>435</v>
      </c>
      <c r="B20" s="123">
        <f>'Transfer sheet-Office Use Only'!AG2</f>
        <v>0</v>
      </c>
    </row>
    <row r="21" spans="1:4" x14ac:dyDescent="0.25"/>
  </sheetData>
  <sheetProtection selectLockedCells="1"/>
  <mergeCells count="1">
    <mergeCell ref="A6:B6"/>
  </mergeCells>
  <hyperlinks>
    <hyperlink ref="A2" r:id="rId1" xr:uid="{00000000-0004-0000-0300-000000000000}"/>
    <hyperlink ref="D10" location="'Needle Exchange'!A1" display="Needle Exchange" xr:uid="{B23C19F4-B8E1-45F1-9E89-3034AAC81319}"/>
    <hyperlink ref="D11" location="Vaccinations!A1" display="Vaccinations" xr:uid="{0F0DD44B-CA60-4A97-AD60-A44CD6314175}"/>
    <hyperlink ref="D12" location="'Collection &amp; Delivery'!A1" display="Board Approved Collection &amp; Delivery Service" xr:uid="{CAE96111-5F1D-41AA-951C-DB401BB22A10}"/>
    <hyperlink ref="D13" location="'Palliative Care'!A1" display="Palliative Care" xr:uid="{E9646C71-8661-4B96-82E4-FD8E4923D739}"/>
    <hyperlink ref="D14" location="MDS!A1" display="Medication Compliance Support" xr:uid="{2A3ED047-0AA9-4E9E-81C4-575A9CFF50A0}"/>
    <hyperlink ref="D16" location="'Care at Home'!A1" display="Care at Home" xr:uid="{A701F44C-B0F6-472F-9F81-B684A5502FD6}"/>
    <hyperlink ref="D17" location="Clozapine!A1" display="Clozapine" xr:uid="{E8CCAA44-2B1C-40A1-9AD6-97C97818294C}"/>
    <hyperlink ref="D18" location="'OST Service'!A1" display="Opioid Substitution Therapy" xr:uid="{9ECF0529-7BA3-47E3-9C1B-C5762B8ED332}"/>
    <hyperlink ref="D15" location="'Advice to Care Homes'!A1" display="Advice to Care Homes" xr:uid="{A1D127EB-A752-409A-83B1-B23FA83BBC4F}"/>
  </hyperlinks>
  <pageMargins left="0.70866141732283472" right="0.70866141732283472" top="0.74803149606299213" bottom="0.74803149606299213" header="0.31496062992125984" footer="0.31496062992125984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67595-EE36-4F9D-8626-4C00FC485829}">
  <sheetPr>
    <tabColor rgb="FFFFFF00"/>
  </sheetPr>
  <dimension ref="A1:XFC3577"/>
  <sheetViews>
    <sheetView showGridLines="0" zoomScaleNormal="100" workbookViewId="0">
      <selection activeCell="B8" sqref="B8"/>
    </sheetView>
  </sheetViews>
  <sheetFormatPr defaultColWidth="8.7109375" defaultRowHeight="0" customHeight="1" zeroHeight="1" x14ac:dyDescent="0.25"/>
  <cols>
    <col min="1" max="1" width="49.42578125" style="3" customWidth="1"/>
    <col min="2" max="2" width="29.7109375" style="3" customWidth="1"/>
    <col min="3" max="3" width="36.7109375" style="3" customWidth="1"/>
    <col min="4" max="4" width="30.140625" style="3" bestFit="1" customWidth="1"/>
    <col min="5" max="5" width="14" style="3" hidden="1" customWidth="1"/>
    <col min="6" max="16381" width="8.7109375" style="3" hidden="1" customWidth="1"/>
    <col min="16382" max="16382" width="8.42578125" style="3" hidden="1" customWidth="1"/>
    <col min="16383" max="16383" width="0.140625" style="3" hidden="1" customWidth="1"/>
    <col min="16384" max="16384" width="14.7109375" style="3" hidden="1" customWidth="1"/>
  </cols>
  <sheetData>
    <row r="1" spans="1:4" ht="76.5" customHeight="1" x14ac:dyDescent="0.25">
      <c r="A1" s="159" t="s">
        <v>349</v>
      </c>
      <c r="B1" s="160"/>
      <c r="C1" s="10"/>
      <c r="D1" s="116" t="s">
        <v>430</v>
      </c>
    </row>
    <row r="2" spans="1:4" ht="15.75" customHeight="1" x14ac:dyDescent="0.25">
      <c r="A2" s="42" t="s">
        <v>280</v>
      </c>
      <c r="B2" s="52" t="str">
        <f>'Cover Sheet'!B9</f>
        <v>May</v>
      </c>
      <c r="C2" s="8"/>
    </row>
    <row r="3" spans="1:4" ht="15.75" customHeight="1" x14ac:dyDescent="0.25">
      <c r="A3" s="42" t="s">
        <v>0</v>
      </c>
      <c r="B3" s="52" t="str">
        <f>Pharmacy_Address1</f>
        <v>Auto Populates</v>
      </c>
      <c r="C3" s="8"/>
    </row>
    <row r="4" spans="1:4" ht="15" customHeight="1" x14ac:dyDescent="0.25">
      <c r="A4" s="42" t="s">
        <v>1</v>
      </c>
      <c r="B4" s="52">
        <f>Contractor_Code</f>
        <v>0</v>
      </c>
      <c r="C4" s="8"/>
    </row>
    <row r="5" spans="1:4" ht="15" x14ac:dyDescent="0.25">
      <c r="A5" s="42" t="s">
        <v>288</v>
      </c>
      <c r="B5" s="53">
        <f>Date</f>
        <v>45817</v>
      </c>
      <c r="C5" s="8"/>
    </row>
    <row r="6" spans="1:4" ht="15" x14ac:dyDescent="0.25">
      <c r="A6" s="43"/>
      <c r="B6" s="44"/>
      <c r="C6" s="8"/>
    </row>
    <row r="7" spans="1:4" ht="18" customHeight="1" x14ac:dyDescent="0.25">
      <c r="A7" s="43" t="s">
        <v>431</v>
      </c>
      <c r="B7" s="4"/>
      <c r="C7" s="8"/>
    </row>
    <row r="8" spans="1:4" ht="15" x14ac:dyDescent="0.25">
      <c r="A8" s="42" t="s">
        <v>445</v>
      </c>
      <c r="B8" s="143"/>
      <c r="C8" s="144" t="s">
        <v>290</v>
      </c>
    </row>
    <row r="9" spans="1:4" ht="15" x14ac:dyDescent="0.25">
      <c r="A9" s="42" t="s">
        <v>350</v>
      </c>
      <c r="B9" s="73" t="str">
        <f>IF(B8="Retained (£200)", 200, IF(B8="Small (£450)", 450, IF(B8="Medium (£800)", 800, IF(B8="Large (£950)", 950, "0"))))</f>
        <v>0</v>
      </c>
      <c r="C9" s="66"/>
    </row>
    <row r="10" spans="1:4" ht="15" x14ac:dyDescent="0.25">
      <c r="A10" s="9"/>
      <c r="B10" s="4"/>
      <c r="C10" s="8"/>
    </row>
    <row r="11" spans="1:4" ht="15" x14ac:dyDescent="0.25">
      <c r="A11" s="161" t="s">
        <v>433</v>
      </c>
      <c r="B11" s="161"/>
      <c r="C11" s="8"/>
    </row>
    <row r="12" spans="1:4" ht="15" customHeight="1" x14ac:dyDescent="0.25">
      <c r="A12" s="44" t="s">
        <v>351</v>
      </c>
      <c r="B12" s="4"/>
      <c r="C12" s="8"/>
    </row>
    <row r="13" spans="1:4" ht="15" x14ac:dyDescent="0.25">
      <c r="A13" s="68" t="s">
        <v>352</v>
      </c>
      <c r="B13" s="113"/>
      <c r="C13" s="8"/>
    </row>
    <row r="14" spans="1:4" ht="15" x14ac:dyDescent="0.25">
      <c r="A14" s="71" t="s">
        <v>353</v>
      </c>
      <c r="B14" s="72">
        <f>IF(B13&gt;=30,30,B13)</f>
        <v>0</v>
      </c>
      <c r="C14" s="66"/>
    </row>
    <row r="15" spans="1:4" ht="15" x14ac:dyDescent="0.25">
      <c r="A15" s="71" t="s">
        <v>354</v>
      </c>
      <c r="B15" s="72">
        <f>IF(B13&gt;=70,40,(B13-B14))</f>
        <v>0</v>
      </c>
      <c r="C15" s="66"/>
    </row>
    <row r="16" spans="1:4" ht="15" x14ac:dyDescent="0.25">
      <c r="A16" s="71" t="s">
        <v>355</v>
      </c>
      <c r="B16" s="72">
        <f>IF(B13&gt;70,(B13-(B14+B15)),0)</f>
        <v>0</v>
      </c>
      <c r="C16" s="66"/>
    </row>
    <row r="17" spans="1:5" ht="15" x14ac:dyDescent="0.25">
      <c r="A17" s="70" t="s">
        <v>356</v>
      </c>
      <c r="B17" s="73">
        <f>(B14*15)+(B15*10)+(B16*5)</f>
        <v>0</v>
      </c>
      <c r="C17" s="8"/>
    </row>
    <row r="18" spans="1:5" ht="15" x14ac:dyDescent="0.25">
      <c r="A18" s="64"/>
      <c r="B18" s="64"/>
      <c r="C18" s="8"/>
    </row>
    <row r="19" spans="1:5" ht="15" x14ac:dyDescent="0.25">
      <c r="A19" s="70" t="s">
        <v>357</v>
      </c>
      <c r="B19" s="73">
        <f>B9+B17</f>
        <v>0</v>
      </c>
      <c r="C19" s="8"/>
    </row>
    <row r="20" spans="1:5" ht="17.25" customHeight="1" thickBot="1" x14ac:dyDescent="0.3">
      <c r="A20" s="69"/>
      <c r="B20" s="64"/>
      <c r="C20" s="8"/>
      <c r="D20" s="67"/>
    </row>
    <row r="21" spans="1:5" ht="59.25" customHeight="1" thickBot="1" x14ac:dyDescent="0.3">
      <c r="A21" s="164" t="s">
        <v>436</v>
      </c>
      <c r="B21" s="165"/>
      <c r="C21" s="166"/>
      <c r="D21" s="114"/>
      <c r="E21" s="12"/>
    </row>
    <row r="22" spans="1:5" s="1" customFormat="1" ht="20.25" customHeight="1" thickBot="1" x14ac:dyDescent="0.3">
      <c r="A22" s="46" t="s">
        <v>7</v>
      </c>
      <c r="B22" s="47"/>
      <c r="C22" s="48"/>
      <c r="D22" s="115"/>
      <c r="E22" s="26"/>
    </row>
    <row r="23" spans="1:5" ht="15" x14ac:dyDescent="0.25">
      <c r="A23" s="167" t="str">
        <f>'Cover Sheet'!B11</f>
        <v>Joe Bloggs</v>
      </c>
      <c r="B23" s="168"/>
      <c r="C23" s="169"/>
    </row>
    <row r="24" spans="1:5" ht="15" hidden="1" x14ac:dyDescent="0.25"/>
    <row r="25" spans="1:5" ht="15" hidden="1" x14ac:dyDescent="0.25"/>
    <row r="26" spans="1:5" ht="15" hidden="1" x14ac:dyDescent="0.25"/>
    <row r="27" spans="1:5" ht="15" hidden="1" x14ac:dyDescent="0.25"/>
    <row r="28" spans="1:5" ht="15" hidden="1" x14ac:dyDescent="0.25"/>
    <row r="29" spans="1:5" ht="15" hidden="1" x14ac:dyDescent="0.25"/>
    <row r="30" spans="1:5" ht="15" hidden="1" x14ac:dyDescent="0.25"/>
    <row r="31" spans="1:5" ht="15" hidden="1" x14ac:dyDescent="0.25"/>
    <row r="32" spans="1:5" ht="15" hidden="1" x14ac:dyDescent="0.25"/>
    <row r="33" spans="1:1" ht="15" hidden="1" x14ac:dyDescent="0.25"/>
    <row r="34" spans="1:1" ht="15" hidden="1" x14ac:dyDescent="0.25"/>
    <row r="35" spans="1:1" ht="15" hidden="1" x14ac:dyDescent="0.25"/>
    <row r="36" spans="1:1" ht="15" hidden="1" x14ac:dyDescent="0.25"/>
    <row r="37" spans="1:1" ht="15" hidden="1" x14ac:dyDescent="0.25"/>
    <row r="38" spans="1:1" ht="15" hidden="1" x14ac:dyDescent="0.25"/>
    <row r="39" spans="1:1" ht="15" hidden="1" x14ac:dyDescent="0.25">
      <c r="A39" s="3" t="s">
        <v>473</v>
      </c>
    </row>
    <row r="40" spans="1:1" ht="15" hidden="1" x14ac:dyDescent="0.25">
      <c r="A40" s="3" t="s">
        <v>474</v>
      </c>
    </row>
    <row r="41" spans="1:1" ht="15" hidden="1" x14ac:dyDescent="0.25">
      <c r="A41" s="3" t="s">
        <v>475</v>
      </c>
    </row>
    <row r="42" spans="1:1" ht="15" hidden="1" x14ac:dyDescent="0.25">
      <c r="A42" s="3" t="s">
        <v>476</v>
      </c>
    </row>
    <row r="43" spans="1:1" ht="15" hidden="1" x14ac:dyDescent="0.25"/>
    <row r="44" spans="1:1" ht="15" hidden="1" x14ac:dyDescent="0.25"/>
    <row r="45" spans="1:1" ht="15" hidden="1" x14ac:dyDescent="0.25"/>
    <row r="46" spans="1:1" ht="15" hidden="1" x14ac:dyDescent="0.25"/>
    <row r="47" spans="1:1" ht="15" hidden="1" x14ac:dyDescent="0.25"/>
    <row r="48" spans="1:1" ht="15" hidden="1" x14ac:dyDescent="0.25"/>
    <row r="49" ht="15" hidden="1" x14ac:dyDescent="0.25"/>
    <row r="50" ht="15" hidden="1" x14ac:dyDescent="0.25"/>
    <row r="51" ht="15" hidden="1" x14ac:dyDescent="0.25"/>
    <row r="52" ht="15" hidden="1" x14ac:dyDescent="0.25"/>
    <row r="53" ht="15" hidden="1" x14ac:dyDescent="0.25"/>
    <row r="54" ht="15" hidden="1" x14ac:dyDescent="0.25"/>
    <row r="55" ht="15" hidden="1" x14ac:dyDescent="0.25"/>
    <row r="56" ht="15" hidden="1" x14ac:dyDescent="0.25"/>
    <row r="57" ht="15" hidden="1" x14ac:dyDescent="0.25"/>
    <row r="58" ht="15" hidden="1" x14ac:dyDescent="0.25"/>
    <row r="59" ht="15" hidden="1" x14ac:dyDescent="0.25"/>
    <row r="60" ht="15" hidden="1" x14ac:dyDescent="0.25"/>
    <row r="61" ht="15" hidden="1" x14ac:dyDescent="0.25"/>
    <row r="62" ht="15" hidden="1" x14ac:dyDescent="0.25"/>
    <row r="63" ht="15" hidden="1" x14ac:dyDescent="0.25"/>
    <row r="64" ht="15" hidden="1" x14ac:dyDescent="0.25"/>
    <row r="65" ht="15" hidden="1" x14ac:dyDescent="0.25"/>
    <row r="66" ht="15" hidden="1" x14ac:dyDescent="0.25"/>
    <row r="67" ht="15" hidden="1" x14ac:dyDescent="0.25"/>
    <row r="68" ht="15" hidden="1" x14ac:dyDescent="0.25"/>
    <row r="69" ht="15" hidden="1" x14ac:dyDescent="0.25"/>
    <row r="70" ht="15" hidden="1" x14ac:dyDescent="0.25"/>
    <row r="71" ht="15" hidden="1" x14ac:dyDescent="0.25"/>
    <row r="72" ht="15" hidden="1" x14ac:dyDescent="0.25"/>
    <row r="73" ht="15" hidden="1" x14ac:dyDescent="0.25"/>
    <row r="74" ht="15" hidden="1" x14ac:dyDescent="0.25"/>
    <row r="75" ht="15" hidden="1" x14ac:dyDescent="0.25"/>
    <row r="76" ht="15" hidden="1" x14ac:dyDescent="0.25"/>
    <row r="77" ht="15" hidden="1" x14ac:dyDescent="0.25"/>
    <row r="78" ht="15" hidden="1" x14ac:dyDescent="0.25"/>
    <row r="79" ht="15" hidden="1" x14ac:dyDescent="0.25"/>
    <row r="80" ht="15" hidden="1" x14ac:dyDescent="0.25"/>
    <row r="81" ht="15" hidden="1" x14ac:dyDescent="0.25"/>
    <row r="82" ht="15" hidden="1" x14ac:dyDescent="0.25"/>
    <row r="83" ht="15" hidden="1" x14ac:dyDescent="0.25"/>
    <row r="84" ht="15" hidden="1" x14ac:dyDescent="0.25"/>
    <row r="85" ht="15" hidden="1" x14ac:dyDescent="0.25"/>
    <row r="86" ht="15" hidden="1" x14ac:dyDescent="0.25"/>
    <row r="87" ht="15" hidden="1" x14ac:dyDescent="0.25"/>
    <row r="88" ht="15" hidden="1" x14ac:dyDescent="0.25"/>
    <row r="89" ht="15" hidden="1" x14ac:dyDescent="0.25"/>
    <row r="90" ht="15" hidden="1" x14ac:dyDescent="0.25"/>
    <row r="91" ht="15" hidden="1" x14ac:dyDescent="0.25"/>
    <row r="92" ht="15" hidden="1" x14ac:dyDescent="0.25"/>
    <row r="93" ht="15" hidden="1" x14ac:dyDescent="0.25"/>
    <row r="94" ht="15" hidden="1" x14ac:dyDescent="0.25"/>
    <row r="95" ht="15" hidden="1" x14ac:dyDescent="0.25"/>
    <row r="96" ht="15" hidden="1" x14ac:dyDescent="0.25"/>
    <row r="97" ht="15" hidden="1" x14ac:dyDescent="0.25"/>
    <row r="98" ht="15" hidden="1" x14ac:dyDescent="0.25"/>
    <row r="99" ht="15" hidden="1" x14ac:dyDescent="0.25"/>
    <row r="100" ht="15" hidden="1" x14ac:dyDescent="0.25"/>
    <row r="101" ht="15" hidden="1" x14ac:dyDescent="0.25"/>
    <row r="102" ht="15" hidden="1" x14ac:dyDescent="0.25"/>
    <row r="103" ht="15" hidden="1" x14ac:dyDescent="0.25"/>
    <row r="104" ht="15" hidden="1" x14ac:dyDescent="0.25"/>
    <row r="105" ht="15" hidden="1" x14ac:dyDescent="0.25"/>
    <row r="106" ht="15" hidden="1" x14ac:dyDescent="0.25"/>
    <row r="107" ht="15" hidden="1" x14ac:dyDescent="0.25"/>
    <row r="108" ht="15" hidden="1" x14ac:dyDescent="0.25"/>
    <row r="109" ht="15" hidden="1" x14ac:dyDescent="0.25"/>
    <row r="110" ht="15" hidden="1" x14ac:dyDescent="0.25"/>
    <row r="111" ht="15" hidden="1" x14ac:dyDescent="0.25"/>
    <row r="112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  <row r="122" ht="15" hidden="1" x14ac:dyDescent="0.25"/>
    <row r="123" ht="15" hidden="1" x14ac:dyDescent="0.25"/>
    <row r="124" ht="15" hidden="1" x14ac:dyDescent="0.25"/>
    <row r="125" ht="15" hidden="1" x14ac:dyDescent="0.25"/>
    <row r="126" ht="15" hidden="1" x14ac:dyDescent="0.25"/>
    <row r="127" ht="15" hidden="1" x14ac:dyDescent="0.25"/>
    <row r="128" ht="15" hidden="1" x14ac:dyDescent="0.25"/>
    <row r="129" ht="15" hidden="1" x14ac:dyDescent="0.25"/>
    <row r="130" ht="15" hidden="1" x14ac:dyDescent="0.25"/>
    <row r="131" ht="15" hidden="1" x14ac:dyDescent="0.25"/>
    <row r="132" ht="15" hidden="1" x14ac:dyDescent="0.25"/>
    <row r="133" ht="15" hidden="1" x14ac:dyDescent="0.25"/>
    <row r="134" ht="15" hidden="1" x14ac:dyDescent="0.25"/>
    <row r="135" ht="15" hidden="1" x14ac:dyDescent="0.25"/>
    <row r="136" ht="15" hidden="1" x14ac:dyDescent="0.25"/>
    <row r="137" ht="15" hidden="1" x14ac:dyDescent="0.25"/>
    <row r="138" ht="15" hidden="1" x14ac:dyDescent="0.25"/>
    <row r="139" ht="15" hidden="1" x14ac:dyDescent="0.25"/>
    <row r="140" ht="15" hidden="1" x14ac:dyDescent="0.25"/>
    <row r="141" ht="15" hidden="1" x14ac:dyDescent="0.25"/>
    <row r="142" ht="15" hidden="1" x14ac:dyDescent="0.25"/>
    <row r="143" ht="15" hidden="1" x14ac:dyDescent="0.25"/>
    <row r="144" ht="15" hidden="1" x14ac:dyDescent="0.25"/>
    <row r="145" ht="15" hidden="1" x14ac:dyDescent="0.25"/>
    <row r="146" ht="15" hidden="1" x14ac:dyDescent="0.25"/>
    <row r="147" ht="15" hidden="1" x14ac:dyDescent="0.25"/>
    <row r="148" ht="15" hidden="1" x14ac:dyDescent="0.25"/>
    <row r="149" ht="15" hidden="1" x14ac:dyDescent="0.25"/>
    <row r="150" ht="15" hidden="1" x14ac:dyDescent="0.25"/>
    <row r="151" ht="15" hidden="1" x14ac:dyDescent="0.25"/>
    <row r="152" ht="15" hidden="1" x14ac:dyDescent="0.25"/>
    <row r="153" ht="15" hidden="1" x14ac:dyDescent="0.25"/>
    <row r="154" ht="15" hidden="1" x14ac:dyDescent="0.25"/>
    <row r="155" ht="15" hidden="1" x14ac:dyDescent="0.25"/>
    <row r="156" ht="15" hidden="1" x14ac:dyDescent="0.25"/>
    <row r="157" ht="15" hidden="1" x14ac:dyDescent="0.25"/>
    <row r="158" ht="15" hidden="1" x14ac:dyDescent="0.25"/>
    <row r="159" ht="15" hidden="1" x14ac:dyDescent="0.25"/>
    <row r="160" ht="15" hidden="1" x14ac:dyDescent="0.25"/>
    <row r="161" ht="15" hidden="1" x14ac:dyDescent="0.25"/>
    <row r="162" ht="15" hidden="1" x14ac:dyDescent="0.25"/>
    <row r="163" ht="15" hidden="1" x14ac:dyDescent="0.25"/>
    <row r="164" ht="15" hidden="1" x14ac:dyDescent="0.25"/>
    <row r="165" ht="15" hidden="1" x14ac:dyDescent="0.25"/>
    <row r="166" ht="15" hidden="1" x14ac:dyDescent="0.25"/>
    <row r="167" ht="15" hidden="1" x14ac:dyDescent="0.25"/>
    <row r="168" ht="15" hidden="1" x14ac:dyDescent="0.25"/>
    <row r="169" ht="15" hidden="1" x14ac:dyDescent="0.25"/>
    <row r="170" ht="15" hidden="1" x14ac:dyDescent="0.25"/>
    <row r="171" ht="15" hidden="1" x14ac:dyDescent="0.25"/>
    <row r="172" ht="15" hidden="1" x14ac:dyDescent="0.25"/>
    <row r="173" ht="15" hidden="1" x14ac:dyDescent="0.25"/>
    <row r="174" ht="15" hidden="1" x14ac:dyDescent="0.25"/>
    <row r="175" ht="15" hidden="1" x14ac:dyDescent="0.25"/>
    <row r="176" ht="15" hidden="1" x14ac:dyDescent="0.25"/>
    <row r="177" ht="15" hidden="1" x14ac:dyDescent="0.25"/>
    <row r="178" ht="15" hidden="1" x14ac:dyDescent="0.25"/>
    <row r="179" ht="15" hidden="1" x14ac:dyDescent="0.25"/>
    <row r="180" ht="15" hidden="1" x14ac:dyDescent="0.25"/>
    <row r="181" ht="15" hidden="1" x14ac:dyDescent="0.25"/>
    <row r="182" ht="15" hidden="1" x14ac:dyDescent="0.25"/>
    <row r="183" ht="15" hidden="1" x14ac:dyDescent="0.25"/>
    <row r="184" ht="15" hidden="1" x14ac:dyDescent="0.25"/>
    <row r="185" ht="15" hidden="1" x14ac:dyDescent="0.25"/>
    <row r="186" ht="15" hidden="1" x14ac:dyDescent="0.25"/>
    <row r="187" ht="15" hidden="1" x14ac:dyDescent="0.25"/>
    <row r="188" ht="15" hidden="1" x14ac:dyDescent="0.25"/>
    <row r="189" ht="15" hidden="1" x14ac:dyDescent="0.25"/>
    <row r="190" ht="15" hidden="1" x14ac:dyDescent="0.25"/>
    <row r="191" ht="15" hidden="1" x14ac:dyDescent="0.25"/>
    <row r="192" ht="15" hidden="1" x14ac:dyDescent="0.25"/>
    <row r="193" ht="15" hidden="1" x14ac:dyDescent="0.25"/>
    <row r="194" ht="15" hidden="1" x14ac:dyDescent="0.25"/>
    <row r="195" ht="15" hidden="1" x14ac:dyDescent="0.25"/>
    <row r="196" ht="15" hidden="1" x14ac:dyDescent="0.25"/>
    <row r="197" ht="15" hidden="1" x14ac:dyDescent="0.25"/>
    <row r="198" ht="15" hidden="1" x14ac:dyDescent="0.25"/>
    <row r="199" ht="15" hidden="1" x14ac:dyDescent="0.25"/>
    <row r="200" ht="15" hidden="1" x14ac:dyDescent="0.25"/>
    <row r="201" ht="15" hidden="1" x14ac:dyDescent="0.25"/>
    <row r="202" ht="15" hidden="1" x14ac:dyDescent="0.25"/>
    <row r="203" ht="15" hidden="1" x14ac:dyDescent="0.25"/>
    <row r="204" ht="15" hidden="1" x14ac:dyDescent="0.25"/>
    <row r="205" ht="15" hidden="1" x14ac:dyDescent="0.25"/>
    <row r="206" ht="15" hidden="1" x14ac:dyDescent="0.25"/>
    <row r="207" ht="15" hidden="1" x14ac:dyDescent="0.25"/>
    <row r="208" ht="15" hidden="1" x14ac:dyDescent="0.25"/>
    <row r="209" ht="15" hidden="1" x14ac:dyDescent="0.25"/>
    <row r="210" ht="15" hidden="1" x14ac:dyDescent="0.25"/>
    <row r="211" ht="15" hidden="1" x14ac:dyDescent="0.25"/>
    <row r="212" ht="15" hidden="1" x14ac:dyDescent="0.25"/>
    <row r="213" ht="15" hidden="1" x14ac:dyDescent="0.25"/>
    <row r="214" ht="15" hidden="1" x14ac:dyDescent="0.25"/>
    <row r="215" ht="15" hidden="1" x14ac:dyDescent="0.25"/>
    <row r="216" ht="15" hidden="1" x14ac:dyDescent="0.25"/>
    <row r="217" ht="15" hidden="1" x14ac:dyDescent="0.25"/>
    <row r="218" ht="15" hidden="1" x14ac:dyDescent="0.25"/>
    <row r="219" ht="15" hidden="1" x14ac:dyDescent="0.25"/>
    <row r="220" ht="15" hidden="1" x14ac:dyDescent="0.25"/>
    <row r="221" ht="15" hidden="1" x14ac:dyDescent="0.25"/>
    <row r="222" ht="15" hidden="1" x14ac:dyDescent="0.25"/>
    <row r="223" ht="15" hidden="1" x14ac:dyDescent="0.25"/>
    <row r="224" ht="15" hidden="1" x14ac:dyDescent="0.25"/>
    <row r="225" ht="15" hidden="1" x14ac:dyDescent="0.25"/>
    <row r="226" ht="15" hidden="1" x14ac:dyDescent="0.25"/>
    <row r="227" ht="15" hidden="1" x14ac:dyDescent="0.25"/>
    <row r="228" ht="15" hidden="1" x14ac:dyDescent="0.25"/>
    <row r="229" ht="15" hidden="1" x14ac:dyDescent="0.25"/>
    <row r="230" ht="15" hidden="1" x14ac:dyDescent="0.25"/>
    <row r="231" ht="15" hidden="1" x14ac:dyDescent="0.25"/>
    <row r="232" ht="15" hidden="1" x14ac:dyDescent="0.25"/>
    <row r="233" ht="15" hidden="1" x14ac:dyDescent="0.25"/>
    <row r="234" ht="15" hidden="1" x14ac:dyDescent="0.25"/>
    <row r="235" ht="15" hidden="1" x14ac:dyDescent="0.25"/>
    <row r="236" ht="15" hidden="1" x14ac:dyDescent="0.25"/>
    <row r="237" ht="15" hidden="1" x14ac:dyDescent="0.25"/>
    <row r="238" ht="15" hidden="1" x14ac:dyDescent="0.25"/>
    <row r="239" ht="15" hidden="1" x14ac:dyDescent="0.25"/>
    <row r="240" ht="15" hidden="1" x14ac:dyDescent="0.25"/>
    <row r="241" ht="15" hidden="1" x14ac:dyDescent="0.25"/>
    <row r="242" ht="15" hidden="1" x14ac:dyDescent="0.25"/>
    <row r="243" ht="15" hidden="1" x14ac:dyDescent="0.25"/>
    <row r="244" ht="15" hidden="1" x14ac:dyDescent="0.25"/>
    <row r="245" ht="15" hidden="1" x14ac:dyDescent="0.25"/>
    <row r="246" ht="15" hidden="1" x14ac:dyDescent="0.25"/>
    <row r="247" ht="15" hidden="1" x14ac:dyDescent="0.25"/>
    <row r="248" ht="15" hidden="1" x14ac:dyDescent="0.25"/>
    <row r="249" ht="15" hidden="1" x14ac:dyDescent="0.25"/>
    <row r="250" ht="15" hidden="1" x14ac:dyDescent="0.25"/>
    <row r="251" ht="15" hidden="1" x14ac:dyDescent="0.25"/>
    <row r="252" ht="15" hidden="1" x14ac:dyDescent="0.25"/>
    <row r="253" ht="15" hidden="1" x14ac:dyDescent="0.25"/>
    <row r="254" ht="15" hidden="1" x14ac:dyDescent="0.25"/>
    <row r="255" ht="15" hidden="1" x14ac:dyDescent="0.25"/>
    <row r="256" ht="15" hidden="1" x14ac:dyDescent="0.25"/>
    <row r="257" ht="15" hidden="1" x14ac:dyDescent="0.25"/>
    <row r="258" ht="15" hidden="1" x14ac:dyDescent="0.25"/>
    <row r="259" ht="15" hidden="1" x14ac:dyDescent="0.25"/>
    <row r="260" ht="15" hidden="1" x14ac:dyDescent="0.25"/>
    <row r="261" ht="15" hidden="1" x14ac:dyDescent="0.25"/>
    <row r="262" ht="15" hidden="1" x14ac:dyDescent="0.25"/>
    <row r="263" ht="15" hidden="1" x14ac:dyDescent="0.25"/>
    <row r="264" ht="15" hidden="1" x14ac:dyDescent="0.25"/>
    <row r="265" ht="15" hidden="1" x14ac:dyDescent="0.25"/>
    <row r="266" ht="15" hidden="1" x14ac:dyDescent="0.25"/>
    <row r="267" ht="15" hidden="1" x14ac:dyDescent="0.25"/>
    <row r="268" ht="15" hidden="1" x14ac:dyDescent="0.25"/>
    <row r="269" ht="15" hidden="1" x14ac:dyDescent="0.25"/>
    <row r="270" ht="15" hidden="1" x14ac:dyDescent="0.25"/>
    <row r="271" ht="15" hidden="1" x14ac:dyDescent="0.25"/>
    <row r="272" ht="15" hidden="1" x14ac:dyDescent="0.25"/>
    <row r="273" ht="15" hidden="1" x14ac:dyDescent="0.25"/>
    <row r="274" ht="15" hidden="1" x14ac:dyDescent="0.25"/>
    <row r="275" ht="15" hidden="1" x14ac:dyDescent="0.25"/>
    <row r="276" ht="15" hidden="1" x14ac:dyDescent="0.25"/>
    <row r="277" ht="15" hidden="1" x14ac:dyDescent="0.25"/>
    <row r="278" ht="15" hidden="1" x14ac:dyDescent="0.25"/>
    <row r="279" ht="15" hidden="1" x14ac:dyDescent="0.25"/>
    <row r="280" ht="15" hidden="1" x14ac:dyDescent="0.25"/>
    <row r="281" ht="15" hidden="1" x14ac:dyDescent="0.25"/>
    <row r="282" ht="15" hidden="1" x14ac:dyDescent="0.25"/>
    <row r="283" ht="15" hidden="1" x14ac:dyDescent="0.25"/>
    <row r="284" ht="15" hidden="1" x14ac:dyDescent="0.25"/>
    <row r="285" ht="15" hidden="1" x14ac:dyDescent="0.25"/>
    <row r="286" ht="15" hidden="1" x14ac:dyDescent="0.25"/>
    <row r="287" ht="15" hidden="1" x14ac:dyDescent="0.25"/>
    <row r="288" ht="15" hidden="1" x14ac:dyDescent="0.25"/>
    <row r="289" ht="15" hidden="1" x14ac:dyDescent="0.25"/>
    <row r="290" ht="15" hidden="1" x14ac:dyDescent="0.25"/>
    <row r="291" ht="15" hidden="1" x14ac:dyDescent="0.25"/>
    <row r="292" ht="15" hidden="1" x14ac:dyDescent="0.25"/>
    <row r="293" ht="15" hidden="1" x14ac:dyDescent="0.25"/>
    <row r="294" ht="15" hidden="1" x14ac:dyDescent="0.25"/>
    <row r="295" ht="15" hidden="1" x14ac:dyDescent="0.25"/>
    <row r="296" ht="15" hidden="1" x14ac:dyDescent="0.25"/>
    <row r="297" ht="15" hidden="1" x14ac:dyDescent="0.25"/>
    <row r="298" ht="15" hidden="1" x14ac:dyDescent="0.25"/>
    <row r="299" ht="15" hidden="1" x14ac:dyDescent="0.25"/>
    <row r="300" ht="15" hidden="1" x14ac:dyDescent="0.25"/>
    <row r="301" ht="15" hidden="1" x14ac:dyDescent="0.25"/>
    <row r="302" ht="15" hidden="1" x14ac:dyDescent="0.25"/>
    <row r="303" ht="15" hidden="1" x14ac:dyDescent="0.25"/>
    <row r="304" ht="15" hidden="1" x14ac:dyDescent="0.25"/>
    <row r="305" ht="15" hidden="1" x14ac:dyDescent="0.25"/>
    <row r="306" ht="15" hidden="1" x14ac:dyDescent="0.25"/>
    <row r="307" ht="15" hidden="1" x14ac:dyDescent="0.25"/>
    <row r="308" ht="15" hidden="1" x14ac:dyDescent="0.25"/>
    <row r="309" ht="15" hidden="1" x14ac:dyDescent="0.25"/>
    <row r="310" ht="15" hidden="1" x14ac:dyDescent="0.25"/>
    <row r="311" ht="15" hidden="1" x14ac:dyDescent="0.25"/>
    <row r="312" ht="15" hidden="1" x14ac:dyDescent="0.25"/>
    <row r="313" ht="15" hidden="1" x14ac:dyDescent="0.25"/>
    <row r="314" ht="15" hidden="1" x14ac:dyDescent="0.25"/>
    <row r="315" ht="15" hidden="1" x14ac:dyDescent="0.25"/>
    <row r="316" ht="15" hidden="1" x14ac:dyDescent="0.25"/>
    <row r="317" ht="15" hidden="1" x14ac:dyDescent="0.25"/>
    <row r="318" ht="15" hidden="1" x14ac:dyDescent="0.25"/>
    <row r="319" ht="15" hidden="1" x14ac:dyDescent="0.25"/>
    <row r="320" ht="15" hidden="1" x14ac:dyDescent="0.25"/>
    <row r="321" ht="15" hidden="1" x14ac:dyDescent="0.25"/>
    <row r="322" ht="15" hidden="1" x14ac:dyDescent="0.25"/>
    <row r="323" ht="15" hidden="1" x14ac:dyDescent="0.25"/>
    <row r="324" ht="15" hidden="1" x14ac:dyDescent="0.25"/>
    <row r="325" ht="15" hidden="1" x14ac:dyDescent="0.25"/>
    <row r="326" ht="15" hidden="1" x14ac:dyDescent="0.25"/>
    <row r="327" ht="15" hidden="1" x14ac:dyDescent="0.25"/>
    <row r="328" ht="15" hidden="1" x14ac:dyDescent="0.25"/>
    <row r="329" ht="15" hidden="1" x14ac:dyDescent="0.25"/>
    <row r="330" ht="15" hidden="1" x14ac:dyDescent="0.25"/>
    <row r="331" ht="15" hidden="1" x14ac:dyDescent="0.25"/>
    <row r="332" ht="15" hidden="1" x14ac:dyDescent="0.25"/>
    <row r="333" ht="15" hidden="1" x14ac:dyDescent="0.25"/>
    <row r="334" ht="15" hidden="1" x14ac:dyDescent="0.25"/>
    <row r="335" ht="15" hidden="1" x14ac:dyDescent="0.25"/>
    <row r="336" ht="15" hidden="1" x14ac:dyDescent="0.25"/>
    <row r="337" ht="15" hidden="1" x14ac:dyDescent="0.25"/>
    <row r="338" ht="15" hidden="1" x14ac:dyDescent="0.25"/>
    <row r="339" ht="15" hidden="1" x14ac:dyDescent="0.25"/>
    <row r="340" ht="15" hidden="1" x14ac:dyDescent="0.25"/>
    <row r="341" ht="15" hidden="1" x14ac:dyDescent="0.25"/>
    <row r="342" ht="15" hidden="1" x14ac:dyDescent="0.25"/>
    <row r="343" ht="15" hidden="1" x14ac:dyDescent="0.25"/>
    <row r="344" ht="15" hidden="1" x14ac:dyDescent="0.25"/>
    <row r="345" ht="15" hidden="1" x14ac:dyDescent="0.25"/>
    <row r="346" ht="15" hidden="1" x14ac:dyDescent="0.25"/>
    <row r="347" ht="15" hidden="1" x14ac:dyDescent="0.25"/>
    <row r="348" ht="15" hidden="1" x14ac:dyDescent="0.25"/>
    <row r="349" ht="15" hidden="1" x14ac:dyDescent="0.25"/>
    <row r="350" ht="15" hidden="1" x14ac:dyDescent="0.25"/>
    <row r="351" ht="15" hidden="1" x14ac:dyDescent="0.25"/>
    <row r="352" ht="15" hidden="1" x14ac:dyDescent="0.25"/>
    <row r="353" ht="15" hidden="1" x14ac:dyDescent="0.25"/>
    <row r="354" ht="15" hidden="1" x14ac:dyDescent="0.25"/>
    <row r="355" ht="15" hidden="1" x14ac:dyDescent="0.25"/>
    <row r="356" ht="15" hidden="1" x14ac:dyDescent="0.25"/>
    <row r="357" ht="15" hidden="1" x14ac:dyDescent="0.25"/>
    <row r="358" ht="15" hidden="1" x14ac:dyDescent="0.25"/>
    <row r="359" ht="15" hidden="1" x14ac:dyDescent="0.25"/>
    <row r="360" ht="15" hidden="1" x14ac:dyDescent="0.25"/>
    <row r="361" ht="15" hidden="1" x14ac:dyDescent="0.25"/>
    <row r="362" ht="15" hidden="1" x14ac:dyDescent="0.25"/>
    <row r="363" ht="15" hidden="1" x14ac:dyDescent="0.25"/>
    <row r="364" ht="15" hidden="1" x14ac:dyDescent="0.25"/>
    <row r="365" ht="15" hidden="1" x14ac:dyDescent="0.25"/>
    <row r="366" ht="15" hidden="1" x14ac:dyDescent="0.25"/>
    <row r="367" ht="15" hidden="1" x14ac:dyDescent="0.25"/>
    <row r="368" ht="15" hidden="1" x14ac:dyDescent="0.25"/>
    <row r="369" ht="15" hidden="1" x14ac:dyDescent="0.25"/>
    <row r="370" ht="15" hidden="1" x14ac:dyDescent="0.25"/>
    <row r="371" ht="15" hidden="1" x14ac:dyDescent="0.25"/>
    <row r="372" ht="15" hidden="1" x14ac:dyDescent="0.25"/>
    <row r="373" ht="15" hidden="1" x14ac:dyDescent="0.25"/>
    <row r="374" ht="15" hidden="1" x14ac:dyDescent="0.25"/>
    <row r="375" ht="15" hidden="1" x14ac:dyDescent="0.25"/>
    <row r="376" ht="15" hidden="1" x14ac:dyDescent="0.25"/>
    <row r="377" ht="15" hidden="1" x14ac:dyDescent="0.25"/>
    <row r="378" ht="15" hidden="1" x14ac:dyDescent="0.25"/>
    <row r="379" ht="15" hidden="1" x14ac:dyDescent="0.25"/>
    <row r="380" ht="15" hidden="1" x14ac:dyDescent="0.25"/>
    <row r="381" ht="15" hidden="1" x14ac:dyDescent="0.25"/>
    <row r="382" ht="15" hidden="1" x14ac:dyDescent="0.25"/>
    <row r="383" ht="15" hidden="1" x14ac:dyDescent="0.25"/>
    <row r="384" ht="15" hidden="1" x14ac:dyDescent="0.25"/>
    <row r="385" ht="15" hidden="1" x14ac:dyDescent="0.25"/>
    <row r="386" ht="15" hidden="1" x14ac:dyDescent="0.25"/>
    <row r="387" ht="15" hidden="1" x14ac:dyDescent="0.25"/>
    <row r="388" ht="15" hidden="1" x14ac:dyDescent="0.25"/>
    <row r="389" ht="15" hidden="1" x14ac:dyDescent="0.25"/>
    <row r="390" ht="15" hidden="1" x14ac:dyDescent="0.25"/>
    <row r="391" ht="15" hidden="1" x14ac:dyDescent="0.25"/>
    <row r="392" ht="15" hidden="1" x14ac:dyDescent="0.25"/>
    <row r="393" ht="15" hidden="1" x14ac:dyDescent="0.25"/>
    <row r="394" ht="15" hidden="1" x14ac:dyDescent="0.25"/>
    <row r="395" ht="15" hidden="1" x14ac:dyDescent="0.25"/>
    <row r="396" ht="15" hidden="1" x14ac:dyDescent="0.25"/>
    <row r="397" ht="15" hidden="1" x14ac:dyDescent="0.25"/>
    <row r="398" ht="15" hidden="1" x14ac:dyDescent="0.25"/>
    <row r="399" ht="15" hidden="1" x14ac:dyDescent="0.25"/>
    <row r="400" ht="15" hidden="1" x14ac:dyDescent="0.25"/>
    <row r="401" ht="15" hidden="1" x14ac:dyDescent="0.25"/>
    <row r="402" ht="15" hidden="1" x14ac:dyDescent="0.25"/>
    <row r="403" ht="15" hidden="1" x14ac:dyDescent="0.25"/>
    <row r="404" ht="15" hidden="1" x14ac:dyDescent="0.25"/>
    <row r="405" ht="15" hidden="1" x14ac:dyDescent="0.25"/>
    <row r="406" ht="15" hidden="1" x14ac:dyDescent="0.25"/>
    <row r="407" ht="15" hidden="1" x14ac:dyDescent="0.25"/>
    <row r="408" ht="15" hidden="1" x14ac:dyDescent="0.25"/>
    <row r="409" ht="15" hidden="1" x14ac:dyDescent="0.25"/>
    <row r="410" ht="15" hidden="1" x14ac:dyDescent="0.25"/>
    <row r="411" ht="15" hidden="1" x14ac:dyDescent="0.25"/>
    <row r="412" ht="15" hidden="1" x14ac:dyDescent="0.25"/>
    <row r="413" ht="15" hidden="1" x14ac:dyDescent="0.25"/>
    <row r="414" ht="15" hidden="1" x14ac:dyDescent="0.25"/>
    <row r="415" ht="15" hidden="1" x14ac:dyDescent="0.25"/>
    <row r="416" ht="15" hidden="1" x14ac:dyDescent="0.25"/>
    <row r="417" ht="15" hidden="1" x14ac:dyDescent="0.25"/>
    <row r="418" ht="15" hidden="1" x14ac:dyDescent="0.25"/>
    <row r="419" ht="15" hidden="1" x14ac:dyDescent="0.25"/>
    <row r="420" ht="15" hidden="1" x14ac:dyDescent="0.25"/>
    <row r="421" ht="15" hidden="1" x14ac:dyDescent="0.25"/>
    <row r="422" ht="15" hidden="1" x14ac:dyDescent="0.25"/>
    <row r="423" ht="15" hidden="1" x14ac:dyDescent="0.25"/>
    <row r="424" ht="15" hidden="1" x14ac:dyDescent="0.25"/>
    <row r="425" ht="15" hidden="1" x14ac:dyDescent="0.25"/>
    <row r="426" ht="15" hidden="1" x14ac:dyDescent="0.25"/>
    <row r="427" ht="15" hidden="1" x14ac:dyDescent="0.25"/>
    <row r="428" ht="15" hidden="1" x14ac:dyDescent="0.25"/>
    <row r="429" ht="15" hidden="1" x14ac:dyDescent="0.25"/>
    <row r="430" ht="15" hidden="1" x14ac:dyDescent="0.25"/>
    <row r="431" ht="15" hidden="1" x14ac:dyDescent="0.25"/>
    <row r="432" ht="15" hidden="1" x14ac:dyDescent="0.25"/>
    <row r="433" ht="15" hidden="1" x14ac:dyDescent="0.25"/>
    <row r="434" ht="15" hidden="1" x14ac:dyDescent="0.25"/>
    <row r="435" ht="15" hidden="1" x14ac:dyDescent="0.25"/>
    <row r="436" ht="15" hidden="1" x14ac:dyDescent="0.25"/>
    <row r="437" ht="15" hidden="1" x14ac:dyDescent="0.25"/>
    <row r="438" ht="15" hidden="1" x14ac:dyDescent="0.25"/>
    <row r="439" ht="15" hidden="1" x14ac:dyDescent="0.25"/>
    <row r="440" ht="15" hidden="1" x14ac:dyDescent="0.25"/>
    <row r="441" ht="15" hidden="1" x14ac:dyDescent="0.25"/>
    <row r="442" ht="15" hidden="1" x14ac:dyDescent="0.25"/>
    <row r="443" ht="15" hidden="1" x14ac:dyDescent="0.25"/>
    <row r="444" ht="15" hidden="1" x14ac:dyDescent="0.25"/>
    <row r="445" ht="15" hidden="1" x14ac:dyDescent="0.25"/>
    <row r="446" ht="15" hidden="1" x14ac:dyDescent="0.25"/>
    <row r="447" ht="15" hidden="1" x14ac:dyDescent="0.25"/>
    <row r="448" ht="15" hidden="1" x14ac:dyDescent="0.25"/>
    <row r="449" ht="15" hidden="1" x14ac:dyDescent="0.25"/>
    <row r="450" ht="15" hidden="1" x14ac:dyDescent="0.25"/>
    <row r="451" ht="15" hidden="1" x14ac:dyDescent="0.25"/>
    <row r="452" ht="15" hidden="1" x14ac:dyDescent="0.25"/>
    <row r="453" ht="15" hidden="1" x14ac:dyDescent="0.25"/>
    <row r="454" ht="15" hidden="1" x14ac:dyDescent="0.25"/>
    <row r="455" ht="15" hidden="1" x14ac:dyDescent="0.25"/>
    <row r="456" ht="15" hidden="1" x14ac:dyDescent="0.25"/>
    <row r="457" ht="15" hidden="1" x14ac:dyDescent="0.25"/>
    <row r="458" ht="15" hidden="1" x14ac:dyDescent="0.25"/>
    <row r="459" ht="15" hidden="1" x14ac:dyDescent="0.25"/>
    <row r="460" ht="15" hidden="1" x14ac:dyDescent="0.25"/>
    <row r="461" ht="15" hidden="1" x14ac:dyDescent="0.25"/>
    <row r="462" ht="15" hidden="1" x14ac:dyDescent="0.25"/>
    <row r="463" ht="15" hidden="1" x14ac:dyDescent="0.25"/>
    <row r="464" ht="15" hidden="1" x14ac:dyDescent="0.25"/>
    <row r="465" ht="15" hidden="1" x14ac:dyDescent="0.25"/>
    <row r="466" ht="15" hidden="1" x14ac:dyDescent="0.25"/>
    <row r="467" ht="15" hidden="1" x14ac:dyDescent="0.25"/>
    <row r="468" ht="15" hidden="1" x14ac:dyDescent="0.25"/>
    <row r="469" ht="15" hidden="1" x14ac:dyDescent="0.25"/>
    <row r="470" ht="15" hidden="1" x14ac:dyDescent="0.25"/>
    <row r="471" ht="15" hidden="1" x14ac:dyDescent="0.25"/>
    <row r="472" ht="15" hidden="1" x14ac:dyDescent="0.25"/>
    <row r="473" ht="15" hidden="1" x14ac:dyDescent="0.25"/>
    <row r="474" ht="15" hidden="1" x14ac:dyDescent="0.25"/>
    <row r="475" ht="15" hidden="1" x14ac:dyDescent="0.25"/>
    <row r="476" ht="15" hidden="1" x14ac:dyDescent="0.25"/>
    <row r="477" ht="15" hidden="1" x14ac:dyDescent="0.25"/>
    <row r="478" ht="15" hidden="1" x14ac:dyDescent="0.25"/>
    <row r="479" ht="15" hidden="1" x14ac:dyDescent="0.25"/>
    <row r="480" ht="15" hidden="1" x14ac:dyDescent="0.25"/>
    <row r="481" ht="15" hidden="1" x14ac:dyDescent="0.25"/>
    <row r="482" ht="15" hidden="1" x14ac:dyDescent="0.25"/>
    <row r="483" ht="15" hidden="1" x14ac:dyDescent="0.25"/>
    <row r="484" ht="15" hidden="1" x14ac:dyDescent="0.25"/>
    <row r="485" ht="15" hidden="1" x14ac:dyDescent="0.25"/>
    <row r="486" ht="15" hidden="1" x14ac:dyDescent="0.25"/>
    <row r="487" ht="15" hidden="1" x14ac:dyDescent="0.25"/>
    <row r="488" ht="15" hidden="1" x14ac:dyDescent="0.25"/>
    <row r="489" ht="15" hidden="1" x14ac:dyDescent="0.25"/>
    <row r="490" ht="15" hidden="1" x14ac:dyDescent="0.25"/>
    <row r="491" ht="15" hidden="1" x14ac:dyDescent="0.25"/>
    <row r="492" ht="15" hidden="1" x14ac:dyDescent="0.25"/>
    <row r="493" ht="15" hidden="1" x14ac:dyDescent="0.25"/>
    <row r="494" ht="15" hidden="1" x14ac:dyDescent="0.25"/>
    <row r="495" ht="15" hidden="1" x14ac:dyDescent="0.25"/>
    <row r="496" ht="15" hidden="1" x14ac:dyDescent="0.25"/>
    <row r="497" ht="15" hidden="1" x14ac:dyDescent="0.25"/>
    <row r="498" ht="15" hidden="1" x14ac:dyDescent="0.25"/>
    <row r="499" ht="15" hidden="1" x14ac:dyDescent="0.25"/>
    <row r="500" ht="15" hidden="1" x14ac:dyDescent="0.25"/>
    <row r="501" ht="15" hidden="1" x14ac:dyDescent="0.25"/>
    <row r="502" ht="15" hidden="1" x14ac:dyDescent="0.25"/>
    <row r="503" ht="15" hidden="1" x14ac:dyDescent="0.25"/>
    <row r="504" ht="15" hidden="1" x14ac:dyDescent="0.25"/>
    <row r="505" ht="15" hidden="1" x14ac:dyDescent="0.25"/>
    <row r="506" ht="15" hidden="1" x14ac:dyDescent="0.25"/>
    <row r="507" ht="15" hidden="1" x14ac:dyDescent="0.25"/>
    <row r="508" ht="15" hidden="1" x14ac:dyDescent="0.25"/>
    <row r="509" ht="15" hidden="1" x14ac:dyDescent="0.25"/>
    <row r="510" ht="15" hidden="1" x14ac:dyDescent="0.25"/>
    <row r="511" ht="15" hidden="1" x14ac:dyDescent="0.25"/>
    <row r="512" ht="15" hidden="1" x14ac:dyDescent="0.25"/>
    <row r="513" ht="15" hidden="1" x14ac:dyDescent="0.25"/>
    <row r="514" ht="15" hidden="1" x14ac:dyDescent="0.25"/>
    <row r="515" ht="15" hidden="1" x14ac:dyDescent="0.25"/>
    <row r="516" ht="15" hidden="1" x14ac:dyDescent="0.25"/>
    <row r="517" ht="15" hidden="1" x14ac:dyDescent="0.25"/>
    <row r="518" ht="15" hidden="1" x14ac:dyDescent="0.25"/>
    <row r="519" ht="15" hidden="1" x14ac:dyDescent="0.25"/>
    <row r="520" ht="15" hidden="1" x14ac:dyDescent="0.25"/>
    <row r="521" ht="15" hidden="1" x14ac:dyDescent="0.25"/>
    <row r="522" ht="15" hidden="1" x14ac:dyDescent="0.25"/>
    <row r="523" ht="15" hidden="1" x14ac:dyDescent="0.25"/>
    <row r="524" ht="15" hidden="1" x14ac:dyDescent="0.25"/>
    <row r="525" ht="15" hidden="1" x14ac:dyDescent="0.25"/>
    <row r="526" ht="15" hidden="1" x14ac:dyDescent="0.25"/>
    <row r="527" ht="15" hidden="1" x14ac:dyDescent="0.25"/>
    <row r="528" ht="15" hidden="1" x14ac:dyDescent="0.25"/>
    <row r="529" ht="15" hidden="1" x14ac:dyDescent="0.25"/>
    <row r="530" ht="15" hidden="1" x14ac:dyDescent="0.25"/>
    <row r="531" ht="15" hidden="1" x14ac:dyDescent="0.25"/>
    <row r="532" ht="15" hidden="1" x14ac:dyDescent="0.25"/>
    <row r="533" ht="15" hidden="1" x14ac:dyDescent="0.25"/>
    <row r="534" ht="15" hidden="1" x14ac:dyDescent="0.25"/>
    <row r="535" ht="15" hidden="1" x14ac:dyDescent="0.25"/>
    <row r="536" ht="15" hidden="1" x14ac:dyDescent="0.25"/>
    <row r="537" ht="15" hidden="1" x14ac:dyDescent="0.25"/>
    <row r="538" ht="15" hidden="1" x14ac:dyDescent="0.25"/>
    <row r="539" ht="15" hidden="1" x14ac:dyDescent="0.25"/>
    <row r="540" ht="15" hidden="1" x14ac:dyDescent="0.25"/>
    <row r="541" ht="15" hidden="1" x14ac:dyDescent="0.25"/>
    <row r="542" ht="15" hidden="1" x14ac:dyDescent="0.25"/>
    <row r="543" ht="15" hidden="1" x14ac:dyDescent="0.25"/>
    <row r="544" ht="15" hidden="1" x14ac:dyDescent="0.25"/>
    <row r="545" ht="15" hidden="1" x14ac:dyDescent="0.25"/>
    <row r="546" ht="15" hidden="1" x14ac:dyDescent="0.25"/>
    <row r="547" ht="15" hidden="1" x14ac:dyDescent="0.25"/>
    <row r="548" ht="15" hidden="1" x14ac:dyDescent="0.25"/>
    <row r="549" ht="15" hidden="1" x14ac:dyDescent="0.25"/>
    <row r="550" ht="15" hidden="1" x14ac:dyDescent="0.25"/>
    <row r="551" ht="15" hidden="1" x14ac:dyDescent="0.25"/>
    <row r="552" ht="15" hidden="1" x14ac:dyDescent="0.25"/>
    <row r="553" ht="15" hidden="1" x14ac:dyDescent="0.25"/>
    <row r="554" ht="15" hidden="1" x14ac:dyDescent="0.25"/>
    <row r="555" ht="15" hidden="1" x14ac:dyDescent="0.25"/>
    <row r="556" ht="15" hidden="1" x14ac:dyDescent="0.25"/>
    <row r="557" ht="15" hidden="1" x14ac:dyDescent="0.25"/>
    <row r="558" ht="15" hidden="1" x14ac:dyDescent="0.25"/>
    <row r="559" ht="15" hidden="1" x14ac:dyDescent="0.25"/>
    <row r="560" ht="15" hidden="1" x14ac:dyDescent="0.25"/>
    <row r="561" ht="15" hidden="1" x14ac:dyDescent="0.25"/>
    <row r="562" ht="15" hidden="1" x14ac:dyDescent="0.25"/>
    <row r="563" ht="15" hidden="1" x14ac:dyDescent="0.25"/>
    <row r="564" ht="15" hidden="1" x14ac:dyDescent="0.25"/>
    <row r="565" ht="15" hidden="1" x14ac:dyDescent="0.25"/>
    <row r="566" ht="15" hidden="1" x14ac:dyDescent="0.25"/>
    <row r="567" ht="15" hidden="1" x14ac:dyDescent="0.25"/>
    <row r="568" ht="15" hidden="1" x14ac:dyDescent="0.25"/>
    <row r="569" ht="15" hidden="1" x14ac:dyDescent="0.25"/>
    <row r="570" ht="15" hidden="1" x14ac:dyDescent="0.25"/>
    <row r="571" ht="15" hidden="1" x14ac:dyDescent="0.25"/>
    <row r="572" ht="15" hidden="1" x14ac:dyDescent="0.25"/>
    <row r="573" ht="15" hidden="1" x14ac:dyDescent="0.25"/>
    <row r="574" ht="15" hidden="1" x14ac:dyDescent="0.25"/>
    <row r="575" ht="15" hidden="1" x14ac:dyDescent="0.25"/>
    <row r="576" ht="15" hidden="1" x14ac:dyDescent="0.25"/>
    <row r="577" ht="15" hidden="1" x14ac:dyDescent="0.25"/>
    <row r="578" ht="15" hidden="1" x14ac:dyDescent="0.25"/>
    <row r="579" ht="15" hidden="1" x14ac:dyDescent="0.25"/>
    <row r="580" ht="15" hidden="1" x14ac:dyDescent="0.25"/>
    <row r="581" ht="15" hidden="1" x14ac:dyDescent="0.25"/>
    <row r="582" ht="15" hidden="1" x14ac:dyDescent="0.25"/>
    <row r="583" ht="15" hidden="1" x14ac:dyDescent="0.25"/>
    <row r="584" ht="15" hidden="1" x14ac:dyDescent="0.25"/>
    <row r="585" ht="15" hidden="1" x14ac:dyDescent="0.25"/>
    <row r="586" ht="15" hidden="1" x14ac:dyDescent="0.25"/>
    <row r="587" ht="15" hidden="1" x14ac:dyDescent="0.25"/>
    <row r="588" ht="15" hidden="1" x14ac:dyDescent="0.25"/>
    <row r="589" ht="15" hidden="1" x14ac:dyDescent="0.25"/>
    <row r="590" ht="15" hidden="1" x14ac:dyDescent="0.25"/>
    <row r="591" ht="15" hidden="1" x14ac:dyDescent="0.25"/>
    <row r="592" ht="15" hidden="1" x14ac:dyDescent="0.25"/>
    <row r="593" ht="15" hidden="1" x14ac:dyDescent="0.25"/>
    <row r="594" ht="15" hidden="1" x14ac:dyDescent="0.25"/>
    <row r="595" ht="15" hidden="1" x14ac:dyDescent="0.25"/>
    <row r="596" ht="15" hidden="1" x14ac:dyDescent="0.25"/>
    <row r="597" ht="15" hidden="1" x14ac:dyDescent="0.25"/>
    <row r="598" ht="15" hidden="1" x14ac:dyDescent="0.25"/>
    <row r="599" ht="15" hidden="1" x14ac:dyDescent="0.25"/>
    <row r="600" ht="15" hidden="1" x14ac:dyDescent="0.25"/>
    <row r="601" ht="15" hidden="1" x14ac:dyDescent="0.25"/>
    <row r="602" ht="15" hidden="1" x14ac:dyDescent="0.25"/>
    <row r="603" ht="15" hidden="1" x14ac:dyDescent="0.25"/>
    <row r="604" ht="15" hidden="1" x14ac:dyDescent="0.25"/>
    <row r="605" ht="15" hidden="1" x14ac:dyDescent="0.25"/>
    <row r="606" ht="15" hidden="1" x14ac:dyDescent="0.25"/>
    <row r="607" ht="15" hidden="1" x14ac:dyDescent="0.25"/>
    <row r="608" ht="15" hidden="1" x14ac:dyDescent="0.25"/>
    <row r="609" ht="15" hidden="1" x14ac:dyDescent="0.25"/>
    <row r="610" ht="15" hidden="1" x14ac:dyDescent="0.25"/>
    <row r="611" ht="15" hidden="1" x14ac:dyDescent="0.25"/>
    <row r="612" ht="15" hidden="1" x14ac:dyDescent="0.25"/>
    <row r="613" ht="15" hidden="1" x14ac:dyDescent="0.25"/>
    <row r="614" ht="15" hidden="1" x14ac:dyDescent="0.25"/>
    <row r="615" ht="15" hidden="1" x14ac:dyDescent="0.25"/>
    <row r="616" ht="15" hidden="1" x14ac:dyDescent="0.25"/>
    <row r="617" ht="15" hidden="1" x14ac:dyDescent="0.25"/>
    <row r="618" ht="15" hidden="1" x14ac:dyDescent="0.25"/>
    <row r="619" ht="15" hidden="1" x14ac:dyDescent="0.25"/>
    <row r="620" ht="15" hidden="1" x14ac:dyDescent="0.25"/>
    <row r="621" ht="15" hidden="1" x14ac:dyDescent="0.25"/>
    <row r="622" ht="15" hidden="1" x14ac:dyDescent="0.25"/>
    <row r="623" ht="15" hidden="1" x14ac:dyDescent="0.25"/>
    <row r="624" ht="15" hidden="1" x14ac:dyDescent="0.25"/>
    <row r="625" ht="15" hidden="1" x14ac:dyDescent="0.25"/>
    <row r="626" ht="15" hidden="1" x14ac:dyDescent="0.25"/>
    <row r="627" ht="15" hidden="1" x14ac:dyDescent="0.25"/>
    <row r="628" ht="15" hidden="1" x14ac:dyDescent="0.25"/>
    <row r="629" ht="15" hidden="1" x14ac:dyDescent="0.25"/>
    <row r="630" ht="15" hidden="1" x14ac:dyDescent="0.25"/>
    <row r="631" ht="15" hidden="1" x14ac:dyDescent="0.25"/>
    <row r="632" ht="15" hidden="1" x14ac:dyDescent="0.25"/>
    <row r="633" ht="15" hidden="1" x14ac:dyDescent="0.25"/>
    <row r="634" ht="15" hidden="1" x14ac:dyDescent="0.25"/>
    <row r="635" ht="15" hidden="1" x14ac:dyDescent="0.25"/>
    <row r="636" ht="15" hidden="1" x14ac:dyDescent="0.25"/>
    <row r="637" ht="15" hidden="1" x14ac:dyDescent="0.25"/>
    <row r="638" ht="15" hidden="1" x14ac:dyDescent="0.25"/>
    <row r="639" ht="15" hidden="1" x14ac:dyDescent="0.25"/>
    <row r="640" ht="15" hidden="1" x14ac:dyDescent="0.25"/>
    <row r="641" ht="15" hidden="1" x14ac:dyDescent="0.25"/>
    <row r="642" ht="15" hidden="1" x14ac:dyDescent="0.25"/>
    <row r="643" ht="15" hidden="1" x14ac:dyDescent="0.25"/>
    <row r="644" ht="15" hidden="1" x14ac:dyDescent="0.25"/>
    <row r="645" ht="15" hidden="1" x14ac:dyDescent="0.25"/>
    <row r="646" ht="15" hidden="1" x14ac:dyDescent="0.25"/>
    <row r="647" ht="15" hidden="1" x14ac:dyDescent="0.25"/>
    <row r="648" ht="15" hidden="1" x14ac:dyDescent="0.25"/>
    <row r="649" ht="15" hidden="1" x14ac:dyDescent="0.25"/>
    <row r="650" ht="15" hidden="1" x14ac:dyDescent="0.25"/>
    <row r="651" ht="15" hidden="1" x14ac:dyDescent="0.25"/>
    <row r="652" ht="15" hidden="1" x14ac:dyDescent="0.25"/>
    <row r="653" ht="15" hidden="1" x14ac:dyDescent="0.25"/>
    <row r="654" ht="15" hidden="1" x14ac:dyDescent="0.25"/>
    <row r="655" ht="15" hidden="1" x14ac:dyDescent="0.25"/>
    <row r="656" ht="15" hidden="1" x14ac:dyDescent="0.25"/>
    <row r="657" ht="15" hidden="1" x14ac:dyDescent="0.25"/>
    <row r="658" ht="15" hidden="1" x14ac:dyDescent="0.25"/>
    <row r="659" ht="15" hidden="1" x14ac:dyDescent="0.25"/>
    <row r="660" ht="15" hidden="1" x14ac:dyDescent="0.25"/>
    <row r="661" ht="15" hidden="1" x14ac:dyDescent="0.25"/>
    <row r="662" ht="15" hidden="1" x14ac:dyDescent="0.25"/>
    <row r="663" ht="15" hidden="1" x14ac:dyDescent="0.25"/>
    <row r="664" ht="15" hidden="1" x14ac:dyDescent="0.25"/>
    <row r="665" ht="15" hidden="1" x14ac:dyDescent="0.25"/>
    <row r="666" ht="15" hidden="1" x14ac:dyDescent="0.25"/>
    <row r="667" ht="15" hidden="1" x14ac:dyDescent="0.25"/>
    <row r="668" ht="15" hidden="1" x14ac:dyDescent="0.25"/>
    <row r="669" ht="15" hidden="1" x14ac:dyDescent="0.25"/>
    <row r="670" ht="15" hidden="1" x14ac:dyDescent="0.25"/>
    <row r="671" ht="15" hidden="1" x14ac:dyDescent="0.25"/>
    <row r="672" ht="15" hidden="1" x14ac:dyDescent="0.25"/>
    <row r="673" ht="15" hidden="1" x14ac:dyDescent="0.25"/>
    <row r="674" ht="15" hidden="1" x14ac:dyDescent="0.25"/>
    <row r="675" ht="15" hidden="1" x14ac:dyDescent="0.25"/>
    <row r="676" ht="15" hidden="1" x14ac:dyDescent="0.25"/>
    <row r="677" ht="15" hidden="1" x14ac:dyDescent="0.25"/>
    <row r="678" ht="15" hidden="1" x14ac:dyDescent="0.25"/>
    <row r="679" ht="15" hidden="1" x14ac:dyDescent="0.25"/>
    <row r="680" ht="15" hidden="1" x14ac:dyDescent="0.25"/>
    <row r="681" ht="15" hidden="1" x14ac:dyDescent="0.25"/>
    <row r="682" ht="15" hidden="1" x14ac:dyDescent="0.25"/>
    <row r="683" ht="15" hidden="1" x14ac:dyDescent="0.25"/>
    <row r="684" ht="15" hidden="1" x14ac:dyDescent="0.25"/>
    <row r="685" ht="15" hidden="1" x14ac:dyDescent="0.25"/>
    <row r="686" ht="15" hidden="1" x14ac:dyDescent="0.25"/>
    <row r="687" ht="15" hidden="1" x14ac:dyDescent="0.25"/>
    <row r="688" ht="15" hidden="1" x14ac:dyDescent="0.25"/>
    <row r="689" ht="15" hidden="1" x14ac:dyDescent="0.25"/>
    <row r="690" ht="15" hidden="1" x14ac:dyDescent="0.25"/>
    <row r="691" ht="15" hidden="1" x14ac:dyDescent="0.25"/>
    <row r="692" ht="15" hidden="1" x14ac:dyDescent="0.25"/>
    <row r="693" ht="15" hidden="1" x14ac:dyDescent="0.25"/>
    <row r="694" ht="15" hidden="1" x14ac:dyDescent="0.25"/>
    <row r="695" ht="15" hidden="1" x14ac:dyDescent="0.25"/>
    <row r="696" ht="15" hidden="1" x14ac:dyDescent="0.25"/>
    <row r="697" ht="15" hidden="1" x14ac:dyDescent="0.25"/>
    <row r="698" ht="15" hidden="1" x14ac:dyDescent="0.25"/>
    <row r="699" ht="15" hidden="1" x14ac:dyDescent="0.25"/>
    <row r="700" ht="15" hidden="1" x14ac:dyDescent="0.25"/>
    <row r="701" ht="15" hidden="1" x14ac:dyDescent="0.25"/>
    <row r="702" ht="15" hidden="1" x14ac:dyDescent="0.25"/>
    <row r="703" ht="15" hidden="1" x14ac:dyDescent="0.25"/>
    <row r="704" ht="15" hidden="1" x14ac:dyDescent="0.25"/>
    <row r="705" ht="15" hidden="1" x14ac:dyDescent="0.25"/>
    <row r="706" ht="15" hidden="1" x14ac:dyDescent="0.25"/>
    <row r="707" ht="15" hidden="1" x14ac:dyDescent="0.25"/>
    <row r="708" ht="15" hidden="1" x14ac:dyDescent="0.25"/>
    <row r="709" ht="15" hidden="1" x14ac:dyDescent="0.25"/>
    <row r="710" ht="15" hidden="1" x14ac:dyDescent="0.25"/>
    <row r="711" ht="15" hidden="1" x14ac:dyDescent="0.25"/>
    <row r="712" ht="15" hidden="1" x14ac:dyDescent="0.25"/>
    <row r="713" ht="15" hidden="1" x14ac:dyDescent="0.25"/>
    <row r="714" ht="15" hidden="1" x14ac:dyDescent="0.25"/>
    <row r="715" ht="15" hidden="1" x14ac:dyDescent="0.25"/>
    <row r="716" ht="15" hidden="1" x14ac:dyDescent="0.25"/>
    <row r="717" ht="15" hidden="1" x14ac:dyDescent="0.25"/>
    <row r="718" ht="15" hidden="1" x14ac:dyDescent="0.25"/>
    <row r="719" ht="15" hidden="1" x14ac:dyDescent="0.25"/>
    <row r="720" ht="15" hidden="1" x14ac:dyDescent="0.25"/>
    <row r="721" ht="15" hidden="1" x14ac:dyDescent="0.25"/>
    <row r="722" ht="15" hidden="1" x14ac:dyDescent="0.25"/>
    <row r="723" ht="15" hidden="1" x14ac:dyDescent="0.25"/>
    <row r="724" ht="15" hidden="1" x14ac:dyDescent="0.25"/>
    <row r="725" ht="15" hidden="1" x14ac:dyDescent="0.25"/>
    <row r="726" ht="15" hidden="1" x14ac:dyDescent="0.25"/>
    <row r="727" ht="15" hidden="1" x14ac:dyDescent="0.25"/>
    <row r="728" ht="15" hidden="1" x14ac:dyDescent="0.25"/>
    <row r="729" ht="15" hidden="1" x14ac:dyDescent="0.25"/>
    <row r="730" ht="15" hidden="1" x14ac:dyDescent="0.25"/>
    <row r="731" ht="15" hidden="1" x14ac:dyDescent="0.25"/>
    <row r="732" ht="15" hidden="1" x14ac:dyDescent="0.25"/>
    <row r="733" ht="15" hidden="1" x14ac:dyDescent="0.25"/>
    <row r="734" ht="15" hidden="1" x14ac:dyDescent="0.25"/>
    <row r="735" ht="15" hidden="1" x14ac:dyDescent="0.25"/>
    <row r="736" ht="15" hidden="1" x14ac:dyDescent="0.25"/>
    <row r="737" ht="15" hidden="1" x14ac:dyDescent="0.25"/>
    <row r="738" ht="15" hidden="1" x14ac:dyDescent="0.25"/>
    <row r="739" ht="15" hidden="1" x14ac:dyDescent="0.25"/>
    <row r="740" ht="15" hidden="1" x14ac:dyDescent="0.25"/>
    <row r="741" ht="15" hidden="1" x14ac:dyDescent="0.25"/>
    <row r="742" ht="15" hidden="1" x14ac:dyDescent="0.25"/>
    <row r="743" ht="15" hidden="1" x14ac:dyDescent="0.25"/>
    <row r="744" ht="15" hidden="1" x14ac:dyDescent="0.25"/>
    <row r="745" ht="15" hidden="1" x14ac:dyDescent="0.25"/>
    <row r="746" ht="15" hidden="1" x14ac:dyDescent="0.25"/>
    <row r="747" ht="15" hidden="1" x14ac:dyDescent="0.25"/>
    <row r="748" ht="15" hidden="1" x14ac:dyDescent="0.25"/>
    <row r="749" ht="15" hidden="1" x14ac:dyDescent="0.25"/>
    <row r="750" ht="15" hidden="1" x14ac:dyDescent="0.25"/>
    <row r="751" ht="15" hidden="1" x14ac:dyDescent="0.25"/>
    <row r="752" ht="15" hidden="1" x14ac:dyDescent="0.25"/>
    <row r="753" ht="15" hidden="1" x14ac:dyDescent="0.25"/>
    <row r="754" ht="15" hidden="1" x14ac:dyDescent="0.25"/>
    <row r="755" ht="15" hidden="1" x14ac:dyDescent="0.25"/>
    <row r="756" ht="15" hidden="1" x14ac:dyDescent="0.25"/>
    <row r="757" ht="15" hidden="1" x14ac:dyDescent="0.25"/>
    <row r="758" ht="15" hidden="1" x14ac:dyDescent="0.25"/>
    <row r="759" ht="15" hidden="1" x14ac:dyDescent="0.25"/>
    <row r="760" ht="15" hidden="1" x14ac:dyDescent="0.25"/>
    <row r="761" ht="15" hidden="1" x14ac:dyDescent="0.25"/>
    <row r="762" ht="15" hidden="1" x14ac:dyDescent="0.25"/>
    <row r="763" ht="15" hidden="1" x14ac:dyDescent="0.25"/>
    <row r="764" ht="15" hidden="1" x14ac:dyDescent="0.25"/>
    <row r="765" ht="15" hidden="1" x14ac:dyDescent="0.25"/>
    <row r="766" ht="15" hidden="1" x14ac:dyDescent="0.25"/>
    <row r="767" ht="15" hidden="1" x14ac:dyDescent="0.25"/>
    <row r="768" ht="15" hidden="1" x14ac:dyDescent="0.25"/>
    <row r="769" ht="15" hidden="1" x14ac:dyDescent="0.25"/>
    <row r="770" ht="15" hidden="1" x14ac:dyDescent="0.25"/>
    <row r="771" ht="15" hidden="1" x14ac:dyDescent="0.25"/>
    <row r="772" ht="15" hidden="1" x14ac:dyDescent="0.25"/>
    <row r="773" ht="15" hidden="1" x14ac:dyDescent="0.25"/>
    <row r="774" ht="15" hidden="1" x14ac:dyDescent="0.25"/>
    <row r="775" ht="15" hidden="1" x14ac:dyDescent="0.25"/>
    <row r="776" ht="15" hidden="1" x14ac:dyDescent="0.25"/>
    <row r="777" ht="15" hidden="1" x14ac:dyDescent="0.25"/>
    <row r="778" ht="15" hidden="1" x14ac:dyDescent="0.25"/>
    <row r="779" ht="15" hidden="1" x14ac:dyDescent="0.25"/>
    <row r="780" ht="15" hidden="1" x14ac:dyDescent="0.25"/>
    <row r="781" ht="15" hidden="1" x14ac:dyDescent="0.25"/>
    <row r="782" ht="15" hidden="1" x14ac:dyDescent="0.25"/>
    <row r="783" ht="15" hidden="1" x14ac:dyDescent="0.25"/>
    <row r="784" ht="15" hidden="1" x14ac:dyDescent="0.25"/>
    <row r="785" ht="15" hidden="1" x14ac:dyDescent="0.25"/>
    <row r="786" ht="15" hidden="1" x14ac:dyDescent="0.25"/>
    <row r="787" ht="15" hidden="1" x14ac:dyDescent="0.25"/>
    <row r="788" ht="15" hidden="1" x14ac:dyDescent="0.25"/>
    <row r="789" ht="15" hidden="1" x14ac:dyDescent="0.25"/>
    <row r="790" ht="15" hidden="1" x14ac:dyDescent="0.25"/>
    <row r="791" ht="15" hidden="1" x14ac:dyDescent="0.25"/>
    <row r="792" ht="15" hidden="1" x14ac:dyDescent="0.25"/>
    <row r="793" ht="15" hidden="1" x14ac:dyDescent="0.25"/>
    <row r="794" ht="15" hidden="1" x14ac:dyDescent="0.25"/>
    <row r="795" ht="15" hidden="1" x14ac:dyDescent="0.25"/>
    <row r="796" ht="15" hidden="1" x14ac:dyDescent="0.25"/>
    <row r="797" ht="15" hidden="1" x14ac:dyDescent="0.25"/>
    <row r="798" ht="15" hidden="1" x14ac:dyDescent="0.25"/>
    <row r="799" ht="15" hidden="1" x14ac:dyDescent="0.25"/>
    <row r="800" ht="15" hidden="1" x14ac:dyDescent="0.25"/>
    <row r="801" ht="15" hidden="1" x14ac:dyDescent="0.25"/>
    <row r="802" ht="15" hidden="1" x14ac:dyDescent="0.25"/>
    <row r="803" ht="15" hidden="1" x14ac:dyDescent="0.25"/>
    <row r="804" ht="15" hidden="1" x14ac:dyDescent="0.25"/>
    <row r="805" ht="15" hidden="1" x14ac:dyDescent="0.25"/>
    <row r="806" ht="15" hidden="1" x14ac:dyDescent="0.25"/>
    <row r="807" ht="15" hidden="1" x14ac:dyDescent="0.25"/>
    <row r="808" ht="15" hidden="1" x14ac:dyDescent="0.25"/>
    <row r="809" ht="15" hidden="1" x14ac:dyDescent="0.25"/>
    <row r="810" ht="15" hidden="1" x14ac:dyDescent="0.25"/>
    <row r="811" ht="15" hidden="1" x14ac:dyDescent="0.25"/>
    <row r="812" ht="15" hidden="1" x14ac:dyDescent="0.25"/>
    <row r="813" ht="15" hidden="1" x14ac:dyDescent="0.25"/>
    <row r="814" ht="15" hidden="1" x14ac:dyDescent="0.25"/>
    <row r="815" ht="15" hidden="1" x14ac:dyDescent="0.25"/>
    <row r="816" ht="15" hidden="1" x14ac:dyDescent="0.25"/>
    <row r="817" ht="15" hidden="1" x14ac:dyDescent="0.25"/>
    <row r="818" ht="15" hidden="1" x14ac:dyDescent="0.25"/>
    <row r="819" ht="15" hidden="1" x14ac:dyDescent="0.25"/>
    <row r="820" ht="15" hidden="1" x14ac:dyDescent="0.25"/>
    <row r="821" ht="15" hidden="1" x14ac:dyDescent="0.25"/>
    <row r="822" ht="15" hidden="1" x14ac:dyDescent="0.25"/>
    <row r="823" ht="15" hidden="1" x14ac:dyDescent="0.25"/>
    <row r="824" ht="15" hidden="1" x14ac:dyDescent="0.25"/>
    <row r="825" ht="15" hidden="1" x14ac:dyDescent="0.25"/>
    <row r="826" ht="15" hidden="1" x14ac:dyDescent="0.25"/>
    <row r="827" ht="15" hidden="1" x14ac:dyDescent="0.25"/>
    <row r="828" ht="15" hidden="1" x14ac:dyDescent="0.25"/>
    <row r="829" ht="15" hidden="1" x14ac:dyDescent="0.25"/>
    <row r="830" ht="15" hidden="1" x14ac:dyDescent="0.25"/>
    <row r="831" ht="15" hidden="1" x14ac:dyDescent="0.25"/>
    <row r="832" ht="15" hidden="1" x14ac:dyDescent="0.25"/>
    <row r="833" ht="15" hidden="1" x14ac:dyDescent="0.25"/>
    <row r="834" ht="15" hidden="1" x14ac:dyDescent="0.25"/>
    <row r="835" ht="15" hidden="1" x14ac:dyDescent="0.25"/>
    <row r="836" ht="15" hidden="1" x14ac:dyDescent="0.25"/>
    <row r="837" ht="15" hidden="1" x14ac:dyDescent="0.25"/>
    <row r="838" ht="15" hidden="1" x14ac:dyDescent="0.25"/>
    <row r="839" ht="15" hidden="1" x14ac:dyDescent="0.25"/>
    <row r="840" ht="15" hidden="1" x14ac:dyDescent="0.25"/>
    <row r="841" ht="15" hidden="1" x14ac:dyDescent="0.25"/>
    <row r="842" ht="15" hidden="1" x14ac:dyDescent="0.25"/>
    <row r="843" ht="15" hidden="1" x14ac:dyDescent="0.25"/>
    <row r="844" ht="15" hidden="1" x14ac:dyDescent="0.25"/>
    <row r="845" ht="15" hidden="1" x14ac:dyDescent="0.25"/>
    <row r="846" ht="15" hidden="1" x14ac:dyDescent="0.25"/>
    <row r="847" ht="15" hidden="1" x14ac:dyDescent="0.25"/>
    <row r="848" ht="15" hidden="1" x14ac:dyDescent="0.25"/>
    <row r="849" ht="15" hidden="1" x14ac:dyDescent="0.25"/>
    <row r="850" ht="15" hidden="1" x14ac:dyDescent="0.25"/>
    <row r="851" ht="15" hidden="1" x14ac:dyDescent="0.25"/>
    <row r="852" ht="15" hidden="1" x14ac:dyDescent="0.25"/>
    <row r="853" ht="15" hidden="1" x14ac:dyDescent="0.25"/>
    <row r="854" ht="15" hidden="1" x14ac:dyDescent="0.25"/>
    <row r="855" ht="15" hidden="1" x14ac:dyDescent="0.25"/>
    <row r="856" ht="15" hidden="1" x14ac:dyDescent="0.25"/>
    <row r="857" ht="15" hidden="1" x14ac:dyDescent="0.25"/>
    <row r="858" ht="15" hidden="1" x14ac:dyDescent="0.25"/>
    <row r="859" ht="15" hidden="1" x14ac:dyDescent="0.25"/>
    <row r="860" ht="15" hidden="1" x14ac:dyDescent="0.25"/>
    <row r="861" ht="15" hidden="1" x14ac:dyDescent="0.25"/>
    <row r="862" ht="15" hidden="1" x14ac:dyDescent="0.25"/>
    <row r="863" ht="15" hidden="1" x14ac:dyDescent="0.25"/>
    <row r="864" ht="15" hidden="1" x14ac:dyDescent="0.25"/>
    <row r="865" ht="15" hidden="1" x14ac:dyDescent="0.25"/>
    <row r="866" ht="15" hidden="1" x14ac:dyDescent="0.25"/>
    <row r="867" ht="15" hidden="1" x14ac:dyDescent="0.25"/>
    <row r="868" ht="15" hidden="1" x14ac:dyDescent="0.25"/>
    <row r="869" ht="15" hidden="1" x14ac:dyDescent="0.25"/>
    <row r="870" ht="15" hidden="1" x14ac:dyDescent="0.25"/>
    <row r="871" ht="15" hidden="1" x14ac:dyDescent="0.25"/>
    <row r="872" ht="15" hidden="1" x14ac:dyDescent="0.25"/>
    <row r="873" ht="15" hidden="1" x14ac:dyDescent="0.25"/>
    <row r="874" ht="15" hidden="1" x14ac:dyDescent="0.25"/>
    <row r="875" ht="15" hidden="1" x14ac:dyDescent="0.25"/>
    <row r="876" ht="15" hidden="1" x14ac:dyDescent="0.25"/>
    <row r="877" ht="15" hidden="1" x14ac:dyDescent="0.25"/>
    <row r="878" ht="15" hidden="1" x14ac:dyDescent="0.25"/>
    <row r="879" ht="15" hidden="1" x14ac:dyDescent="0.25"/>
    <row r="880" ht="15" hidden="1" x14ac:dyDescent="0.25"/>
    <row r="881" ht="15" hidden="1" x14ac:dyDescent="0.25"/>
    <row r="882" ht="15" hidden="1" x14ac:dyDescent="0.25"/>
    <row r="883" ht="15" hidden="1" x14ac:dyDescent="0.25"/>
    <row r="884" ht="15" hidden="1" x14ac:dyDescent="0.25"/>
    <row r="885" ht="15" hidden="1" x14ac:dyDescent="0.25"/>
    <row r="886" ht="15" hidden="1" x14ac:dyDescent="0.25"/>
    <row r="887" ht="15" hidden="1" x14ac:dyDescent="0.25"/>
    <row r="888" ht="15" hidden="1" x14ac:dyDescent="0.25"/>
    <row r="889" ht="15" hidden="1" x14ac:dyDescent="0.25"/>
    <row r="890" ht="15" hidden="1" x14ac:dyDescent="0.25"/>
    <row r="891" ht="15" hidden="1" x14ac:dyDescent="0.25"/>
    <row r="892" ht="15" hidden="1" x14ac:dyDescent="0.25"/>
    <row r="893" ht="15" hidden="1" x14ac:dyDescent="0.25"/>
    <row r="894" ht="15" hidden="1" x14ac:dyDescent="0.25"/>
    <row r="895" ht="15" hidden="1" x14ac:dyDescent="0.25"/>
    <row r="896" ht="15" hidden="1" x14ac:dyDescent="0.25"/>
    <row r="897" ht="15" hidden="1" x14ac:dyDescent="0.25"/>
    <row r="898" ht="15" hidden="1" x14ac:dyDescent="0.25"/>
    <row r="899" ht="15" hidden="1" x14ac:dyDescent="0.25"/>
    <row r="900" ht="15" hidden="1" x14ac:dyDescent="0.25"/>
    <row r="901" ht="15" hidden="1" x14ac:dyDescent="0.25"/>
    <row r="902" ht="15" hidden="1" x14ac:dyDescent="0.25"/>
    <row r="903" ht="15" hidden="1" x14ac:dyDescent="0.25"/>
    <row r="904" ht="15" hidden="1" x14ac:dyDescent="0.25"/>
    <row r="905" ht="15" hidden="1" x14ac:dyDescent="0.25"/>
    <row r="906" ht="15" hidden="1" x14ac:dyDescent="0.25"/>
    <row r="907" ht="15" hidden="1" x14ac:dyDescent="0.25"/>
    <row r="908" ht="15" hidden="1" x14ac:dyDescent="0.25"/>
    <row r="909" ht="15" hidden="1" x14ac:dyDescent="0.25"/>
    <row r="910" ht="15" hidden="1" x14ac:dyDescent="0.25"/>
    <row r="911" ht="15" hidden="1" x14ac:dyDescent="0.25"/>
    <row r="912" ht="15" hidden="1" x14ac:dyDescent="0.25"/>
    <row r="913" ht="15" hidden="1" x14ac:dyDescent="0.25"/>
    <row r="914" ht="15" hidden="1" x14ac:dyDescent="0.25"/>
    <row r="915" ht="15" hidden="1" x14ac:dyDescent="0.25"/>
    <row r="916" ht="15" hidden="1" x14ac:dyDescent="0.25"/>
    <row r="917" ht="15" hidden="1" x14ac:dyDescent="0.25"/>
    <row r="918" ht="15" hidden="1" x14ac:dyDescent="0.25"/>
    <row r="919" ht="15" hidden="1" x14ac:dyDescent="0.25"/>
    <row r="920" ht="15" hidden="1" x14ac:dyDescent="0.25"/>
    <row r="921" ht="15" hidden="1" x14ac:dyDescent="0.25"/>
    <row r="922" ht="15" hidden="1" x14ac:dyDescent="0.25"/>
    <row r="923" ht="15" hidden="1" x14ac:dyDescent="0.25"/>
    <row r="924" ht="15" hidden="1" x14ac:dyDescent="0.25"/>
    <row r="925" ht="15" hidden="1" x14ac:dyDescent="0.25"/>
    <row r="926" ht="15" hidden="1" x14ac:dyDescent="0.25"/>
    <row r="927" ht="15" hidden="1" x14ac:dyDescent="0.25"/>
    <row r="928" ht="15" hidden="1" x14ac:dyDescent="0.25"/>
    <row r="929" ht="15" hidden="1" x14ac:dyDescent="0.25"/>
    <row r="930" ht="15" hidden="1" x14ac:dyDescent="0.25"/>
    <row r="931" ht="15" hidden="1" x14ac:dyDescent="0.25"/>
    <row r="932" ht="15" hidden="1" x14ac:dyDescent="0.25"/>
    <row r="933" ht="15" hidden="1" x14ac:dyDescent="0.25"/>
    <row r="934" ht="15" hidden="1" x14ac:dyDescent="0.25"/>
    <row r="935" ht="15" hidden="1" x14ac:dyDescent="0.25"/>
    <row r="936" ht="15" hidden="1" x14ac:dyDescent="0.25"/>
    <row r="937" ht="15" hidden="1" x14ac:dyDescent="0.25"/>
    <row r="938" ht="15" hidden="1" x14ac:dyDescent="0.25"/>
    <row r="939" ht="15" hidden="1" x14ac:dyDescent="0.25"/>
    <row r="940" ht="15" hidden="1" x14ac:dyDescent="0.25"/>
    <row r="941" ht="15" hidden="1" x14ac:dyDescent="0.25"/>
    <row r="942" ht="15" hidden="1" x14ac:dyDescent="0.25"/>
    <row r="943" ht="15" hidden="1" x14ac:dyDescent="0.25"/>
    <row r="944" ht="15" hidden="1" x14ac:dyDescent="0.25"/>
    <row r="945" ht="15" hidden="1" x14ac:dyDescent="0.25"/>
    <row r="946" ht="15" hidden="1" x14ac:dyDescent="0.25"/>
    <row r="947" ht="15" hidden="1" x14ac:dyDescent="0.25"/>
    <row r="948" ht="15" hidden="1" x14ac:dyDescent="0.25"/>
    <row r="949" ht="15" hidden="1" x14ac:dyDescent="0.25"/>
    <row r="950" ht="15" hidden="1" x14ac:dyDescent="0.25"/>
    <row r="951" ht="15" hidden="1" x14ac:dyDescent="0.25"/>
    <row r="952" ht="15" hidden="1" x14ac:dyDescent="0.25"/>
    <row r="953" ht="15" hidden="1" x14ac:dyDescent="0.25"/>
    <row r="954" ht="15" hidden="1" x14ac:dyDescent="0.25"/>
    <row r="955" ht="15" hidden="1" x14ac:dyDescent="0.25"/>
    <row r="956" ht="15" hidden="1" x14ac:dyDescent="0.25"/>
    <row r="957" ht="15" hidden="1" x14ac:dyDescent="0.25"/>
    <row r="958" ht="15" hidden="1" x14ac:dyDescent="0.25"/>
    <row r="959" ht="15" hidden="1" x14ac:dyDescent="0.25"/>
    <row r="960" ht="15" hidden="1" x14ac:dyDescent="0.25"/>
    <row r="961" ht="15" hidden="1" x14ac:dyDescent="0.25"/>
    <row r="962" ht="15" hidden="1" x14ac:dyDescent="0.25"/>
    <row r="963" ht="15" hidden="1" x14ac:dyDescent="0.25"/>
    <row r="964" ht="15" hidden="1" x14ac:dyDescent="0.25"/>
    <row r="965" ht="15" hidden="1" x14ac:dyDescent="0.25"/>
    <row r="966" ht="15" hidden="1" x14ac:dyDescent="0.25"/>
    <row r="967" ht="15" hidden="1" x14ac:dyDescent="0.25"/>
    <row r="968" ht="15" hidden="1" x14ac:dyDescent="0.25"/>
    <row r="969" ht="15" hidden="1" x14ac:dyDescent="0.25"/>
    <row r="970" ht="15" hidden="1" x14ac:dyDescent="0.25"/>
    <row r="971" ht="15" hidden="1" x14ac:dyDescent="0.25"/>
    <row r="972" ht="15" hidden="1" x14ac:dyDescent="0.25"/>
    <row r="973" ht="15" hidden="1" x14ac:dyDescent="0.25"/>
    <row r="974" ht="15" hidden="1" x14ac:dyDescent="0.25"/>
    <row r="975" ht="15" hidden="1" x14ac:dyDescent="0.25"/>
    <row r="976" ht="15" hidden="1" x14ac:dyDescent="0.25"/>
    <row r="977" ht="15" hidden="1" x14ac:dyDescent="0.25"/>
    <row r="978" ht="15" hidden="1" x14ac:dyDescent="0.25"/>
    <row r="979" ht="15" hidden="1" x14ac:dyDescent="0.25"/>
    <row r="980" ht="15" hidden="1" x14ac:dyDescent="0.25"/>
    <row r="981" ht="15" hidden="1" x14ac:dyDescent="0.25"/>
    <row r="982" ht="15" hidden="1" x14ac:dyDescent="0.25"/>
    <row r="983" ht="15" hidden="1" x14ac:dyDescent="0.25"/>
    <row r="984" ht="15" hidden="1" x14ac:dyDescent="0.25"/>
    <row r="985" ht="15" hidden="1" x14ac:dyDescent="0.25"/>
    <row r="986" ht="15" hidden="1" x14ac:dyDescent="0.25"/>
    <row r="987" ht="15" hidden="1" x14ac:dyDescent="0.25"/>
    <row r="988" ht="15" hidden="1" x14ac:dyDescent="0.25"/>
    <row r="989" ht="15" hidden="1" x14ac:dyDescent="0.25"/>
    <row r="990" ht="15" hidden="1" x14ac:dyDescent="0.25"/>
    <row r="991" ht="15" hidden="1" x14ac:dyDescent="0.25"/>
    <row r="992" ht="15" hidden="1" x14ac:dyDescent="0.25"/>
    <row r="993" ht="15" hidden="1" x14ac:dyDescent="0.25"/>
    <row r="994" ht="15" hidden="1" x14ac:dyDescent="0.25"/>
    <row r="995" ht="15" hidden="1" x14ac:dyDescent="0.25"/>
    <row r="996" ht="15" hidden="1" x14ac:dyDescent="0.25"/>
    <row r="997" ht="15" hidden="1" x14ac:dyDescent="0.25"/>
    <row r="998" ht="15" hidden="1" x14ac:dyDescent="0.25"/>
    <row r="999" ht="15" hidden="1" x14ac:dyDescent="0.25"/>
    <row r="1000" ht="15" hidden="1" x14ac:dyDescent="0.25"/>
    <row r="1001" ht="15" hidden="1" x14ac:dyDescent="0.25"/>
    <row r="1002" ht="15" hidden="1" x14ac:dyDescent="0.25"/>
    <row r="1003" ht="15" hidden="1" x14ac:dyDescent="0.25"/>
    <row r="1004" ht="15" hidden="1" x14ac:dyDescent="0.25"/>
    <row r="1005" ht="15" hidden="1" x14ac:dyDescent="0.25"/>
    <row r="1006" ht="15" hidden="1" x14ac:dyDescent="0.25"/>
    <row r="1007" ht="15" hidden="1" x14ac:dyDescent="0.25"/>
    <row r="1008" ht="15" hidden="1" x14ac:dyDescent="0.25"/>
    <row r="1009" ht="15" hidden="1" x14ac:dyDescent="0.25"/>
    <row r="1010" ht="15" hidden="1" x14ac:dyDescent="0.25"/>
    <row r="1011" ht="15" hidden="1" x14ac:dyDescent="0.25"/>
    <row r="1012" ht="15" hidden="1" x14ac:dyDescent="0.25"/>
    <row r="1013" ht="15" hidden="1" x14ac:dyDescent="0.25"/>
    <row r="1014" ht="15" hidden="1" x14ac:dyDescent="0.25"/>
    <row r="1015" ht="15" hidden="1" x14ac:dyDescent="0.25"/>
    <row r="1016" ht="15" hidden="1" x14ac:dyDescent="0.25"/>
    <row r="1017" ht="15" hidden="1" x14ac:dyDescent="0.25"/>
    <row r="1018" ht="15" hidden="1" x14ac:dyDescent="0.25"/>
    <row r="1019" ht="15" hidden="1" x14ac:dyDescent="0.25"/>
    <row r="1020" ht="15" hidden="1" x14ac:dyDescent="0.25"/>
    <row r="1021" ht="15" hidden="1" x14ac:dyDescent="0.25"/>
    <row r="1022" ht="15" hidden="1" x14ac:dyDescent="0.25"/>
    <row r="1023" ht="15" hidden="1" x14ac:dyDescent="0.25"/>
    <row r="1024" ht="15" hidden="1" x14ac:dyDescent="0.25"/>
    <row r="1025" ht="15" hidden="1" x14ac:dyDescent="0.25"/>
    <row r="1026" ht="15" hidden="1" x14ac:dyDescent="0.25"/>
    <row r="1027" ht="15" hidden="1" x14ac:dyDescent="0.25"/>
    <row r="1028" ht="15" hidden="1" x14ac:dyDescent="0.25"/>
    <row r="1029" ht="15" hidden="1" x14ac:dyDescent="0.25"/>
    <row r="1030" ht="15" hidden="1" x14ac:dyDescent="0.25"/>
    <row r="1031" ht="15" hidden="1" x14ac:dyDescent="0.25"/>
    <row r="1032" ht="15" hidden="1" x14ac:dyDescent="0.25"/>
    <row r="1033" ht="15" hidden="1" x14ac:dyDescent="0.25"/>
    <row r="1034" ht="15" hidden="1" x14ac:dyDescent="0.25"/>
    <row r="1035" ht="15" hidden="1" x14ac:dyDescent="0.25"/>
    <row r="1036" ht="15" hidden="1" x14ac:dyDescent="0.25"/>
    <row r="1037" ht="15" hidden="1" x14ac:dyDescent="0.25"/>
    <row r="1038" ht="15" hidden="1" x14ac:dyDescent="0.25"/>
    <row r="1039" ht="15" hidden="1" x14ac:dyDescent="0.25"/>
    <row r="1040" ht="15" hidden="1" x14ac:dyDescent="0.25"/>
    <row r="1041" ht="15" hidden="1" x14ac:dyDescent="0.25"/>
    <row r="1042" ht="15" hidden="1" x14ac:dyDescent="0.25"/>
    <row r="1043" ht="15" hidden="1" x14ac:dyDescent="0.25"/>
    <row r="1044" ht="15" hidden="1" x14ac:dyDescent="0.25"/>
    <row r="1045" ht="15" hidden="1" x14ac:dyDescent="0.25"/>
    <row r="1046" ht="15" hidden="1" x14ac:dyDescent="0.25"/>
    <row r="1047" ht="15" hidden="1" x14ac:dyDescent="0.25"/>
    <row r="1048" ht="15" hidden="1" x14ac:dyDescent="0.25"/>
    <row r="1049" ht="15" hidden="1" x14ac:dyDescent="0.25"/>
    <row r="1050" ht="15" hidden="1" x14ac:dyDescent="0.25"/>
    <row r="1051" ht="15" hidden="1" x14ac:dyDescent="0.25"/>
    <row r="1052" ht="15" hidden="1" x14ac:dyDescent="0.25"/>
    <row r="1053" ht="15" hidden="1" x14ac:dyDescent="0.25"/>
    <row r="1054" ht="15" hidden="1" x14ac:dyDescent="0.25"/>
    <row r="1055" ht="15" hidden="1" x14ac:dyDescent="0.25"/>
    <row r="1056" ht="15" hidden="1" x14ac:dyDescent="0.25"/>
    <row r="1057" ht="15" hidden="1" x14ac:dyDescent="0.25"/>
    <row r="1058" ht="15" hidden="1" x14ac:dyDescent="0.25"/>
    <row r="1059" ht="15" hidden="1" x14ac:dyDescent="0.25"/>
    <row r="1060" ht="15" hidden="1" x14ac:dyDescent="0.25"/>
    <row r="1061" ht="15" hidden="1" x14ac:dyDescent="0.25"/>
    <row r="1062" ht="15" hidden="1" x14ac:dyDescent="0.25"/>
    <row r="1063" ht="15" hidden="1" x14ac:dyDescent="0.25"/>
    <row r="1064" ht="15" hidden="1" x14ac:dyDescent="0.25"/>
    <row r="1065" ht="15" hidden="1" x14ac:dyDescent="0.25"/>
    <row r="1066" ht="15" hidden="1" x14ac:dyDescent="0.25"/>
    <row r="1067" ht="15" hidden="1" x14ac:dyDescent="0.25"/>
    <row r="1068" ht="15" hidden="1" x14ac:dyDescent="0.25"/>
    <row r="1069" ht="15" hidden="1" x14ac:dyDescent="0.25"/>
    <row r="1070" ht="15" hidden="1" x14ac:dyDescent="0.25"/>
    <row r="1071" ht="15" hidden="1" x14ac:dyDescent="0.25"/>
    <row r="1072" ht="15" hidden="1" x14ac:dyDescent="0.25"/>
    <row r="1073" ht="15" hidden="1" x14ac:dyDescent="0.25"/>
    <row r="1074" ht="15" hidden="1" x14ac:dyDescent="0.25"/>
    <row r="1075" ht="15" hidden="1" x14ac:dyDescent="0.25"/>
    <row r="1076" ht="15" hidden="1" x14ac:dyDescent="0.25"/>
    <row r="1077" ht="15" hidden="1" x14ac:dyDescent="0.25"/>
    <row r="1078" ht="15" hidden="1" x14ac:dyDescent="0.25"/>
    <row r="1079" ht="15" hidden="1" x14ac:dyDescent="0.25"/>
    <row r="1080" ht="15" hidden="1" x14ac:dyDescent="0.25"/>
    <row r="1081" ht="15" hidden="1" x14ac:dyDescent="0.25"/>
    <row r="1082" ht="15" hidden="1" x14ac:dyDescent="0.25"/>
    <row r="1083" ht="15" hidden="1" x14ac:dyDescent="0.25"/>
    <row r="1084" ht="15" hidden="1" x14ac:dyDescent="0.25"/>
    <row r="1085" ht="15" hidden="1" x14ac:dyDescent="0.25"/>
    <row r="1086" ht="15" hidden="1" x14ac:dyDescent="0.25"/>
    <row r="1087" ht="15" hidden="1" x14ac:dyDescent="0.25"/>
    <row r="1088" ht="15" hidden="1" x14ac:dyDescent="0.25"/>
    <row r="1089" ht="15" hidden="1" x14ac:dyDescent="0.25"/>
    <row r="1090" ht="15" hidden="1" x14ac:dyDescent="0.25"/>
    <row r="1091" ht="15" hidden="1" x14ac:dyDescent="0.25"/>
    <row r="1092" ht="15" hidden="1" x14ac:dyDescent="0.25"/>
    <row r="1093" ht="15" hidden="1" x14ac:dyDescent="0.25"/>
    <row r="1094" ht="15" hidden="1" x14ac:dyDescent="0.25"/>
    <row r="1095" ht="15" hidden="1" x14ac:dyDescent="0.25"/>
    <row r="1096" ht="15" hidden="1" x14ac:dyDescent="0.25"/>
    <row r="1097" ht="15" hidden="1" x14ac:dyDescent="0.25"/>
    <row r="1098" ht="15" hidden="1" x14ac:dyDescent="0.25"/>
    <row r="1099" ht="15" hidden="1" x14ac:dyDescent="0.25"/>
    <row r="1100" ht="15" hidden="1" x14ac:dyDescent="0.25"/>
    <row r="1101" ht="15" hidden="1" x14ac:dyDescent="0.25"/>
    <row r="1102" ht="15" hidden="1" x14ac:dyDescent="0.25"/>
    <row r="1103" ht="15" hidden="1" x14ac:dyDescent="0.25"/>
    <row r="1104" ht="15" hidden="1" x14ac:dyDescent="0.25"/>
    <row r="1105" ht="15" hidden="1" x14ac:dyDescent="0.25"/>
    <row r="1106" ht="15" hidden="1" x14ac:dyDescent="0.25"/>
    <row r="1107" ht="15" hidden="1" x14ac:dyDescent="0.25"/>
    <row r="1108" ht="15" hidden="1" x14ac:dyDescent="0.25"/>
    <row r="1109" ht="15" hidden="1" x14ac:dyDescent="0.25"/>
    <row r="1110" ht="15" hidden="1" x14ac:dyDescent="0.25"/>
    <row r="1111" ht="15" hidden="1" x14ac:dyDescent="0.25"/>
    <row r="1112" ht="15" hidden="1" x14ac:dyDescent="0.25"/>
    <row r="1113" ht="15" hidden="1" x14ac:dyDescent="0.25"/>
    <row r="1114" ht="15" hidden="1" x14ac:dyDescent="0.25"/>
    <row r="1115" ht="15" hidden="1" x14ac:dyDescent="0.25"/>
    <row r="1116" ht="15" hidden="1" x14ac:dyDescent="0.25"/>
    <row r="1117" ht="15" hidden="1" x14ac:dyDescent="0.25"/>
    <row r="1118" ht="15" hidden="1" x14ac:dyDescent="0.25"/>
    <row r="1119" ht="15" hidden="1" x14ac:dyDescent="0.25"/>
    <row r="1120" ht="15" hidden="1" x14ac:dyDescent="0.25"/>
    <row r="1121" ht="15" hidden="1" x14ac:dyDescent="0.25"/>
    <row r="1122" ht="15" hidden="1" x14ac:dyDescent="0.25"/>
    <row r="1123" ht="15" hidden="1" x14ac:dyDescent="0.25"/>
    <row r="1124" ht="15" hidden="1" x14ac:dyDescent="0.25"/>
    <row r="1125" ht="15" hidden="1" x14ac:dyDescent="0.25"/>
    <row r="1126" ht="15" hidden="1" x14ac:dyDescent="0.25"/>
    <row r="1127" ht="15" hidden="1" x14ac:dyDescent="0.25"/>
    <row r="1128" ht="15" hidden="1" x14ac:dyDescent="0.25"/>
    <row r="1129" ht="15" hidden="1" x14ac:dyDescent="0.25"/>
    <row r="1130" ht="15" hidden="1" x14ac:dyDescent="0.25"/>
    <row r="1131" ht="15" hidden="1" x14ac:dyDescent="0.25"/>
    <row r="1132" ht="15" hidden="1" x14ac:dyDescent="0.25"/>
    <row r="1133" ht="15" hidden="1" x14ac:dyDescent="0.25"/>
    <row r="1134" ht="15" hidden="1" x14ac:dyDescent="0.25"/>
    <row r="1135" ht="15" hidden="1" x14ac:dyDescent="0.25"/>
    <row r="1136" ht="15" hidden="1" x14ac:dyDescent="0.25"/>
    <row r="1137" ht="15" hidden="1" x14ac:dyDescent="0.25"/>
    <row r="1138" ht="15" hidden="1" x14ac:dyDescent="0.25"/>
    <row r="1139" ht="15" hidden="1" x14ac:dyDescent="0.25"/>
    <row r="1140" ht="15" hidden="1" x14ac:dyDescent="0.25"/>
    <row r="1141" ht="15" hidden="1" x14ac:dyDescent="0.25"/>
    <row r="1142" ht="15" hidden="1" x14ac:dyDescent="0.25"/>
    <row r="1143" ht="15" hidden="1" x14ac:dyDescent="0.25"/>
    <row r="1144" ht="15" hidden="1" x14ac:dyDescent="0.25"/>
    <row r="1145" ht="15" hidden="1" x14ac:dyDescent="0.25"/>
    <row r="1146" ht="15" hidden="1" x14ac:dyDescent="0.25"/>
    <row r="1147" ht="15" hidden="1" x14ac:dyDescent="0.25"/>
    <row r="1148" ht="15" hidden="1" x14ac:dyDescent="0.25"/>
    <row r="1149" ht="15" hidden="1" x14ac:dyDescent="0.25"/>
    <row r="1150" ht="15" hidden="1" x14ac:dyDescent="0.25"/>
    <row r="1151" ht="15" hidden="1" x14ac:dyDescent="0.25"/>
    <row r="1152" ht="15" hidden="1" x14ac:dyDescent="0.25"/>
    <row r="1153" ht="15" hidden="1" x14ac:dyDescent="0.25"/>
    <row r="1154" ht="15" hidden="1" x14ac:dyDescent="0.25"/>
    <row r="1155" ht="15" hidden="1" x14ac:dyDescent="0.25"/>
    <row r="1156" ht="15" hidden="1" x14ac:dyDescent="0.25"/>
    <row r="1157" ht="15" hidden="1" x14ac:dyDescent="0.25"/>
    <row r="1158" ht="15" hidden="1" x14ac:dyDescent="0.25"/>
    <row r="1159" ht="15" hidden="1" x14ac:dyDescent="0.25"/>
    <row r="1160" ht="15" hidden="1" x14ac:dyDescent="0.25"/>
    <row r="1161" ht="15" hidden="1" x14ac:dyDescent="0.25"/>
    <row r="1162" ht="15" hidden="1" x14ac:dyDescent="0.25"/>
    <row r="1163" ht="15" hidden="1" x14ac:dyDescent="0.25"/>
    <row r="1164" ht="15" hidden="1" x14ac:dyDescent="0.25"/>
    <row r="1165" ht="15" hidden="1" x14ac:dyDescent="0.25"/>
    <row r="1166" ht="15" hidden="1" x14ac:dyDescent="0.25"/>
    <row r="1167" ht="15" hidden="1" x14ac:dyDescent="0.25"/>
    <row r="1168" ht="15" hidden="1" x14ac:dyDescent="0.25"/>
    <row r="1169" ht="15" hidden="1" x14ac:dyDescent="0.25"/>
    <row r="1170" ht="15" hidden="1" x14ac:dyDescent="0.25"/>
    <row r="1171" ht="15" hidden="1" x14ac:dyDescent="0.25"/>
    <row r="1172" ht="15" hidden="1" x14ac:dyDescent="0.25"/>
    <row r="1173" ht="15" hidden="1" x14ac:dyDescent="0.25"/>
    <row r="1174" ht="15" hidden="1" x14ac:dyDescent="0.25"/>
    <row r="1175" ht="15" hidden="1" x14ac:dyDescent="0.25"/>
    <row r="1176" ht="15" hidden="1" x14ac:dyDescent="0.25"/>
    <row r="1177" ht="15" hidden="1" x14ac:dyDescent="0.25"/>
    <row r="1178" ht="15" hidden="1" x14ac:dyDescent="0.25"/>
    <row r="1179" ht="15" hidden="1" x14ac:dyDescent="0.25"/>
    <row r="1180" ht="15" hidden="1" x14ac:dyDescent="0.25"/>
    <row r="1181" ht="15" hidden="1" x14ac:dyDescent="0.25"/>
    <row r="1182" ht="15" hidden="1" x14ac:dyDescent="0.25"/>
    <row r="1183" ht="15" hidden="1" x14ac:dyDescent="0.25"/>
    <row r="1184" ht="15" hidden="1" x14ac:dyDescent="0.25"/>
    <row r="1185" ht="15" hidden="1" x14ac:dyDescent="0.25"/>
    <row r="1186" ht="15" hidden="1" x14ac:dyDescent="0.25"/>
    <row r="1187" ht="15" hidden="1" x14ac:dyDescent="0.25"/>
    <row r="1188" ht="15" hidden="1" x14ac:dyDescent="0.25"/>
    <row r="1189" ht="15" hidden="1" x14ac:dyDescent="0.25"/>
    <row r="1190" ht="15" hidden="1" x14ac:dyDescent="0.25"/>
    <row r="1191" ht="15" hidden="1" x14ac:dyDescent="0.25"/>
    <row r="1192" ht="15" hidden="1" x14ac:dyDescent="0.25"/>
    <row r="1193" ht="15" hidden="1" x14ac:dyDescent="0.25"/>
    <row r="1194" ht="15" hidden="1" x14ac:dyDescent="0.25"/>
    <row r="1195" ht="15" hidden="1" x14ac:dyDescent="0.25"/>
    <row r="1196" ht="15" hidden="1" x14ac:dyDescent="0.25"/>
    <row r="1197" ht="15" hidden="1" x14ac:dyDescent="0.25"/>
    <row r="1198" ht="15" hidden="1" x14ac:dyDescent="0.25"/>
    <row r="1199" ht="15" hidden="1" x14ac:dyDescent="0.25"/>
    <row r="1200" ht="15" hidden="1" x14ac:dyDescent="0.25"/>
    <row r="1201" ht="15" hidden="1" x14ac:dyDescent="0.25"/>
    <row r="1202" ht="15" hidden="1" x14ac:dyDescent="0.25"/>
    <row r="1203" ht="15" hidden="1" x14ac:dyDescent="0.25"/>
    <row r="1204" ht="15" hidden="1" x14ac:dyDescent="0.25"/>
    <row r="1205" ht="15" hidden="1" x14ac:dyDescent="0.25"/>
    <row r="1206" ht="15" hidden="1" x14ac:dyDescent="0.25"/>
    <row r="1207" ht="15" hidden="1" x14ac:dyDescent="0.25"/>
    <row r="1208" ht="15" hidden="1" x14ac:dyDescent="0.25"/>
    <row r="1209" ht="15" hidden="1" x14ac:dyDescent="0.25"/>
    <row r="1210" ht="15" hidden="1" x14ac:dyDescent="0.25"/>
    <row r="1211" ht="15" hidden="1" x14ac:dyDescent="0.25"/>
    <row r="1212" ht="15" hidden="1" x14ac:dyDescent="0.25"/>
    <row r="1213" ht="15" hidden="1" x14ac:dyDescent="0.25"/>
    <row r="1214" ht="15" hidden="1" x14ac:dyDescent="0.25"/>
    <row r="1215" ht="15" hidden="1" x14ac:dyDescent="0.25"/>
    <row r="1216" ht="15" hidden="1" x14ac:dyDescent="0.25"/>
    <row r="1217" ht="15" hidden="1" x14ac:dyDescent="0.25"/>
    <row r="1218" ht="15" hidden="1" x14ac:dyDescent="0.25"/>
    <row r="1219" ht="15" hidden="1" x14ac:dyDescent="0.25"/>
    <row r="1220" ht="15" hidden="1" x14ac:dyDescent="0.25"/>
    <row r="1221" ht="15" hidden="1" x14ac:dyDescent="0.25"/>
    <row r="1222" ht="15" hidden="1" x14ac:dyDescent="0.25"/>
    <row r="1223" ht="15" hidden="1" x14ac:dyDescent="0.25"/>
    <row r="1224" ht="15" hidden="1" x14ac:dyDescent="0.25"/>
    <row r="1225" ht="15" hidden="1" x14ac:dyDescent="0.25"/>
    <row r="1226" ht="15" hidden="1" x14ac:dyDescent="0.25"/>
    <row r="1227" ht="15" hidden="1" x14ac:dyDescent="0.25"/>
    <row r="1228" ht="15" hidden="1" x14ac:dyDescent="0.25"/>
    <row r="1229" ht="15" hidden="1" x14ac:dyDescent="0.25"/>
    <row r="1230" ht="15" hidden="1" x14ac:dyDescent="0.25"/>
    <row r="1231" ht="15" hidden="1" x14ac:dyDescent="0.25"/>
    <row r="1232" ht="15" hidden="1" x14ac:dyDescent="0.25"/>
    <row r="1233" ht="15" hidden="1" x14ac:dyDescent="0.25"/>
    <row r="1234" ht="15" hidden="1" x14ac:dyDescent="0.25"/>
    <row r="1235" ht="15" hidden="1" x14ac:dyDescent="0.25"/>
    <row r="1236" ht="15" hidden="1" x14ac:dyDescent="0.25"/>
    <row r="1237" ht="15" hidden="1" x14ac:dyDescent="0.25"/>
    <row r="1238" ht="15" hidden="1" x14ac:dyDescent="0.25"/>
    <row r="1239" ht="15" hidden="1" x14ac:dyDescent="0.25"/>
    <row r="1240" ht="15" hidden="1" x14ac:dyDescent="0.25"/>
    <row r="1241" ht="15" hidden="1" x14ac:dyDescent="0.25"/>
    <row r="1242" ht="15" hidden="1" x14ac:dyDescent="0.25"/>
    <row r="1243" ht="15" hidden="1" x14ac:dyDescent="0.25"/>
    <row r="1244" ht="15" hidden="1" x14ac:dyDescent="0.25"/>
    <row r="1245" ht="15" hidden="1" x14ac:dyDescent="0.25"/>
    <row r="1246" ht="15" hidden="1" x14ac:dyDescent="0.25"/>
    <row r="1247" ht="15" hidden="1" x14ac:dyDescent="0.25"/>
    <row r="1248" ht="15" hidden="1" x14ac:dyDescent="0.25"/>
    <row r="1249" ht="15" hidden="1" x14ac:dyDescent="0.25"/>
    <row r="1250" ht="15" hidden="1" x14ac:dyDescent="0.25"/>
    <row r="1251" ht="15" hidden="1" x14ac:dyDescent="0.25"/>
    <row r="1252" ht="15" hidden="1" x14ac:dyDescent="0.25"/>
    <row r="1253" ht="15" hidden="1" x14ac:dyDescent="0.25"/>
    <row r="1254" ht="15" hidden="1" x14ac:dyDescent="0.25"/>
    <row r="1255" ht="15" hidden="1" x14ac:dyDescent="0.25"/>
    <row r="1256" ht="15" hidden="1" x14ac:dyDescent="0.25"/>
    <row r="1257" ht="15" hidden="1" x14ac:dyDescent="0.25"/>
    <row r="1258" ht="15" hidden="1" x14ac:dyDescent="0.25"/>
    <row r="1259" ht="15" hidden="1" x14ac:dyDescent="0.25"/>
    <row r="1260" ht="15" hidden="1" x14ac:dyDescent="0.25"/>
    <row r="1261" ht="15" hidden="1" x14ac:dyDescent="0.25"/>
    <row r="1262" ht="15" hidden="1" x14ac:dyDescent="0.25"/>
    <row r="1263" ht="15" hidden="1" x14ac:dyDescent="0.25"/>
    <row r="1264" ht="15" hidden="1" x14ac:dyDescent="0.25"/>
    <row r="1265" ht="15" hidden="1" x14ac:dyDescent="0.25"/>
    <row r="1266" ht="15" hidden="1" x14ac:dyDescent="0.25"/>
    <row r="1267" ht="15" hidden="1" x14ac:dyDescent="0.25"/>
    <row r="1268" ht="15" hidden="1" x14ac:dyDescent="0.25"/>
    <row r="1269" ht="15" hidden="1" x14ac:dyDescent="0.25"/>
    <row r="1270" ht="15" hidden="1" x14ac:dyDescent="0.25"/>
    <row r="1271" ht="15" hidden="1" x14ac:dyDescent="0.25"/>
    <row r="1272" ht="15" hidden="1" x14ac:dyDescent="0.25"/>
    <row r="1273" ht="15" hidden="1" x14ac:dyDescent="0.25"/>
    <row r="1274" ht="15" hidden="1" x14ac:dyDescent="0.25"/>
    <row r="1275" ht="15" hidden="1" x14ac:dyDescent="0.25"/>
    <row r="1276" ht="15" hidden="1" x14ac:dyDescent="0.25"/>
    <row r="1277" ht="15" hidden="1" x14ac:dyDescent="0.25"/>
    <row r="1278" ht="15" hidden="1" x14ac:dyDescent="0.25"/>
    <row r="1279" ht="15" hidden="1" x14ac:dyDescent="0.25"/>
    <row r="1280" ht="15" hidden="1" x14ac:dyDescent="0.25"/>
    <row r="1281" ht="15" hidden="1" x14ac:dyDescent="0.25"/>
    <row r="1282" ht="15" hidden="1" x14ac:dyDescent="0.25"/>
    <row r="1283" ht="15" hidden="1" x14ac:dyDescent="0.25"/>
    <row r="1284" ht="15" hidden="1" x14ac:dyDescent="0.25"/>
    <row r="1285" ht="15" hidden="1" x14ac:dyDescent="0.25"/>
    <row r="1286" ht="15" hidden="1" x14ac:dyDescent="0.25"/>
    <row r="1287" ht="15" hidden="1" x14ac:dyDescent="0.25"/>
    <row r="1288" ht="15" hidden="1" x14ac:dyDescent="0.25"/>
    <row r="1289" ht="15" hidden="1" x14ac:dyDescent="0.25"/>
    <row r="1290" ht="15" hidden="1" x14ac:dyDescent="0.25"/>
    <row r="1291" ht="15" hidden="1" x14ac:dyDescent="0.25"/>
    <row r="1292" ht="15" hidden="1" x14ac:dyDescent="0.25"/>
    <row r="1293" ht="15" hidden="1" x14ac:dyDescent="0.25"/>
    <row r="1294" ht="15" hidden="1" x14ac:dyDescent="0.25"/>
    <row r="1295" ht="15" hidden="1" x14ac:dyDescent="0.25"/>
    <row r="1296" ht="15" hidden="1" x14ac:dyDescent="0.25"/>
    <row r="1297" ht="15" hidden="1" x14ac:dyDescent="0.25"/>
    <row r="1298" ht="15" hidden="1" x14ac:dyDescent="0.25"/>
    <row r="1299" ht="15" hidden="1" x14ac:dyDescent="0.25"/>
    <row r="1300" ht="15" hidden="1" x14ac:dyDescent="0.25"/>
    <row r="1301" ht="15" hidden="1" x14ac:dyDescent="0.25"/>
    <row r="1302" ht="15" hidden="1" x14ac:dyDescent="0.25"/>
    <row r="1303" ht="15" hidden="1" x14ac:dyDescent="0.25"/>
    <row r="1304" ht="15" hidden="1" x14ac:dyDescent="0.25"/>
    <row r="1305" ht="15" hidden="1" x14ac:dyDescent="0.25"/>
    <row r="1306" ht="15" hidden="1" x14ac:dyDescent="0.25"/>
    <row r="1307" ht="15" hidden="1" x14ac:dyDescent="0.25"/>
    <row r="1308" ht="15" hidden="1" x14ac:dyDescent="0.25"/>
    <row r="1309" ht="15" hidden="1" x14ac:dyDescent="0.25"/>
    <row r="1310" ht="15" hidden="1" x14ac:dyDescent="0.25"/>
    <row r="1311" ht="15" hidden="1" x14ac:dyDescent="0.25"/>
    <row r="1312" ht="15" hidden="1" x14ac:dyDescent="0.25"/>
    <row r="1313" ht="15" hidden="1" x14ac:dyDescent="0.25"/>
    <row r="1314" ht="15" hidden="1" x14ac:dyDescent="0.25"/>
    <row r="1315" ht="15" hidden="1" x14ac:dyDescent="0.25"/>
    <row r="1316" ht="15" hidden="1" x14ac:dyDescent="0.25"/>
    <row r="1317" ht="15" hidden="1" x14ac:dyDescent="0.25"/>
    <row r="1318" ht="15" hidden="1" x14ac:dyDescent="0.25"/>
    <row r="1319" ht="15" hidden="1" x14ac:dyDescent="0.25"/>
    <row r="1320" ht="15" hidden="1" x14ac:dyDescent="0.25"/>
    <row r="1321" ht="15" hidden="1" x14ac:dyDescent="0.25"/>
    <row r="1322" ht="15" hidden="1" x14ac:dyDescent="0.25"/>
    <row r="1323" ht="15" hidden="1" x14ac:dyDescent="0.25"/>
    <row r="1324" ht="15" hidden="1" x14ac:dyDescent="0.25"/>
    <row r="1325" ht="15" hidden="1" x14ac:dyDescent="0.25"/>
    <row r="1326" ht="15" hidden="1" x14ac:dyDescent="0.25"/>
    <row r="1327" ht="15" hidden="1" x14ac:dyDescent="0.25"/>
    <row r="1328" ht="15" hidden="1" x14ac:dyDescent="0.25"/>
    <row r="1329" ht="15" hidden="1" x14ac:dyDescent="0.25"/>
    <row r="1330" ht="15" hidden="1" x14ac:dyDescent="0.25"/>
    <row r="1331" ht="15" hidden="1" x14ac:dyDescent="0.25"/>
    <row r="1332" ht="15" hidden="1" x14ac:dyDescent="0.25"/>
    <row r="1333" ht="15" hidden="1" x14ac:dyDescent="0.25"/>
    <row r="1334" ht="15" hidden="1" x14ac:dyDescent="0.25"/>
    <row r="1335" ht="15" hidden="1" x14ac:dyDescent="0.25"/>
    <row r="1336" ht="15" hidden="1" x14ac:dyDescent="0.25"/>
    <row r="1337" ht="15" hidden="1" x14ac:dyDescent="0.25"/>
    <row r="1338" ht="15" hidden="1" x14ac:dyDescent="0.25"/>
    <row r="1339" ht="15" hidden="1" x14ac:dyDescent="0.25"/>
    <row r="1340" ht="15" hidden="1" x14ac:dyDescent="0.25"/>
    <row r="1341" ht="15" hidden="1" x14ac:dyDescent="0.25"/>
    <row r="1342" ht="15" hidden="1" x14ac:dyDescent="0.25"/>
    <row r="1343" ht="15" hidden="1" x14ac:dyDescent="0.25"/>
    <row r="1344" ht="15" hidden="1" x14ac:dyDescent="0.25"/>
    <row r="1345" ht="15" hidden="1" x14ac:dyDescent="0.25"/>
    <row r="1346" ht="15" hidden="1" x14ac:dyDescent="0.25"/>
    <row r="1347" ht="15" hidden="1" x14ac:dyDescent="0.25"/>
    <row r="1348" ht="15" hidden="1" x14ac:dyDescent="0.25"/>
    <row r="1349" ht="15" hidden="1" x14ac:dyDescent="0.25"/>
    <row r="1350" ht="15" hidden="1" x14ac:dyDescent="0.25"/>
    <row r="1351" ht="15" hidden="1" x14ac:dyDescent="0.25"/>
    <row r="1352" ht="15" hidden="1" x14ac:dyDescent="0.25"/>
    <row r="1353" ht="15" hidden="1" x14ac:dyDescent="0.25"/>
    <row r="1354" ht="15" hidden="1" x14ac:dyDescent="0.25"/>
    <row r="1355" ht="15" hidden="1" x14ac:dyDescent="0.25"/>
    <row r="1356" ht="15" hidden="1" x14ac:dyDescent="0.25"/>
    <row r="1357" ht="15" hidden="1" x14ac:dyDescent="0.25"/>
    <row r="1358" ht="15" hidden="1" x14ac:dyDescent="0.25"/>
    <row r="1359" ht="15" hidden="1" x14ac:dyDescent="0.25"/>
    <row r="1360" ht="15" hidden="1" x14ac:dyDescent="0.25"/>
    <row r="1361" ht="15" hidden="1" x14ac:dyDescent="0.25"/>
    <row r="1362" ht="15" hidden="1" x14ac:dyDescent="0.25"/>
    <row r="1363" ht="15" hidden="1" x14ac:dyDescent="0.25"/>
    <row r="1364" ht="15" hidden="1" x14ac:dyDescent="0.25"/>
    <row r="1365" ht="15" hidden="1" x14ac:dyDescent="0.25"/>
    <row r="1366" ht="15" hidden="1" x14ac:dyDescent="0.25"/>
    <row r="1367" ht="15" hidden="1" x14ac:dyDescent="0.25"/>
    <row r="1368" ht="15" hidden="1" x14ac:dyDescent="0.25"/>
    <row r="1369" ht="15" hidden="1" x14ac:dyDescent="0.25"/>
    <row r="1370" ht="15" hidden="1" x14ac:dyDescent="0.25"/>
    <row r="1371" ht="15" hidden="1" x14ac:dyDescent="0.25"/>
    <row r="1372" ht="15" hidden="1" x14ac:dyDescent="0.25"/>
    <row r="1373" ht="15" hidden="1" x14ac:dyDescent="0.25"/>
    <row r="1374" ht="15" hidden="1" x14ac:dyDescent="0.25"/>
    <row r="1375" ht="15" hidden="1" x14ac:dyDescent="0.25"/>
    <row r="1376" ht="15" hidden="1" x14ac:dyDescent="0.25"/>
    <row r="1377" ht="15" hidden="1" x14ac:dyDescent="0.25"/>
    <row r="1378" ht="15" hidden="1" x14ac:dyDescent="0.25"/>
    <row r="1379" ht="15" hidden="1" x14ac:dyDescent="0.25"/>
    <row r="1380" ht="15" hidden="1" x14ac:dyDescent="0.25"/>
    <row r="1381" ht="15" hidden="1" x14ac:dyDescent="0.25"/>
    <row r="1382" ht="15" hidden="1" x14ac:dyDescent="0.25"/>
    <row r="1383" ht="15" hidden="1" x14ac:dyDescent="0.25"/>
    <row r="1384" ht="15" hidden="1" x14ac:dyDescent="0.25"/>
    <row r="1385" ht="15" hidden="1" x14ac:dyDescent="0.25"/>
    <row r="1386" ht="15" hidden="1" x14ac:dyDescent="0.25"/>
    <row r="1387" ht="15" hidden="1" x14ac:dyDescent="0.25"/>
    <row r="1388" ht="15" hidden="1" x14ac:dyDescent="0.25"/>
    <row r="1389" ht="15" hidden="1" x14ac:dyDescent="0.25"/>
    <row r="1390" ht="15" hidden="1" x14ac:dyDescent="0.25"/>
    <row r="1391" ht="15" hidden="1" x14ac:dyDescent="0.25"/>
    <row r="1392" ht="15" hidden="1" x14ac:dyDescent="0.25"/>
    <row r="1393" ht="15" hidden="1" x14ac:dyDescent="0.25"/>
    <row r="1394" ht="15" hidden="1" x14ac:dyDescent="0.25"/>
    <row r="1395" ht="15" hidden="1" x14ac:dyDescent="0.25"/>
    <row r="1396" ht="15" hidden="1" x14ac:dyDescent="0.25"/>
    <row r="1397" ht="15" hidden="1" x14ac:dyDescent="0.25"/>
    <row r="1398" ht="15" hidden="1" x14ac:dyDescent="0.25"/>
    <row r="1399" ht="15" hidden="1" x14ac:dyDescent="0.25"/>
    <row r="1400" ht="15" hidden="1" x14ac:dyDescent="0.25"/>
    <row r="1401" ht="15" hidden="1" x14ac:dyDescent="0.25"/>
    <row r="1402" ht="15" hidden="1" x14ac:dyDescent="0.25"/>
    <row r="1403" ht="15" hidden="1" x14ac:dyDescent="0.25"/>
    <row r="1404" ht="15" hidden="1" x14ac:dyDescent="0.25"/>
    <row r="1405" ht="15" hidden="1" x14ac:dyDescent="0.25"/>
    <row r="1406" ht="15" hidden="1" x14ac:dyDescent="0.25"/>
    <row r="1407" ht="15" hidden="1" x14ac:dyDescent="0.25"/>
    <row r="1408" ht="15" hidden="1" x14ac:dyDescent="0.25"/>
    <row r="1409" ht="15" hidden="1" x14ac:dyDescent="0.25"/>
    <row r="1410" ht="15" hidden="1" x14ac:dyDescent="0.25"/>
    <row r="1411" ht="15" hidden="1" x14ac:dyDescent="0.25"/>
    <row r="1412" ht="15" hidden="1" x14ac:dyDescent="0.25"/>
    <row r="1413" ht="15" hidden="1" x14ac:dyDescent="0.25"/>
    <row r="1414" ht="15" hidden="1" x14ac:dyDescent="0.25"/>
    <row r="1415" ht="15" hidden="1" x14ac:dyDescent="0.25"/>
    <row r="1416" ht="15" hidden="1" x14ac:dyDescent="0.25"/>
    <row r="1417" ht="15" hidden="1" x14ac:dyDescent="0.25"/>
    <row r="1418" ht="15" hidden="1" x14ac:dyDescent="0.25"/>
    <row r="1419" ht="15" hidden="1" x14ac:dyDescent="0.25"/>
    <row r="1420" ht="15" hidden="1" x14ac:dyDescent="0.25"/>
    <row r="1421" ht="15" hidden="1" x14ac:dyDescent="0.25"/>
    <row r="1422" ht="15" hidden="1" x14ac:dyDescent="0.25"/>
    <row r="1423" ht="15" hidden="1" x14ac:dyDescent="0.25"/>
    <row r="1424" ht="15" hidden="1" x14ac:dyDescent="0.25"/>
    <row r="1425" ht="15" hidden="1" x14ac:dyDescent="0.25"/>
    <row r="1426" ht="15" hidden="1" x14ac:dyDescent="0.25"/>
    <row r="1427" ht="15" hidden="1" x14ac:dyDescent="0.25"/>
    <row r="1428" ht="15" hidden="1" x14ac:dyDescent="0.25"/>
    <row r="1429" ht="15" hidden="1" x14ac:dyDescent="0.25"/>
    <row r="1430" ht="15" hidden="1" x14ac:dyDescent="0.25"/>
    <row r="1431" ht="15" hidden="1" x14ac:dyDescent="0.25"/>
    <row r="1432" ht="15" hidden="1" x14ac:dyDescent="0.25"/>
    <row r="1433" ht="15" hidden="1" x14ac:dyDescent="0.25"/>
    <row r="1434" ht="15" hidden="1" x14ac:dyDescent="0.25"/>
    <row r="1435" ht="15" hidden="1" x14ac:dyDescent="0.25"/>
    <row r="1436" ht="15" hidden="1" x14ac:dyDescent="0.25"/>
    <row r="1437" ht="15" hidden="1" x14ac:dyDescent="0.25"/>
    <row r="1438" ht="15" hidden="1" x14ac:dyDescent="0.25"/>
    <row r="1439" ht="15" hidden="1" x14ac:dyDescent="0.25"/>
    <row r="1440" ht="15" hidden="1" x14ac:dyDescent="0.25"/>
    <row r="1441" ht="15" hidden="1" x14ac:dyDescent="0.25"/>
    <row r="1442" ht="15" hidden="1" x14ac:dyDescent="0.25"/>
    <row r="1443" ht="15" hidden="1" x14ac:dyDescent="0.25"/>
    <row r="1444" ht="15" hidden="1" x14ac:dyDescent="0.25"/>
    <row r="1445" ht="15" hidden="1" x14ac:dyDescent="0.25"/>
    <row r="1446" ht="15" hidden="1" x14ac:dyDescent="0.25"/>
    <row r="1447" ht="15" hidden="1" x14ac:dyDescent="0.25"/>
    <row r="1448" ht="15" hidden="1" x14ac:dyDescent="0.25"/>
    <row r="1449" ht="15" hidden="1" x14ac:dyDescent="0.25"/>
    <row r="1450" ht="15" hidden="1" x14ac:dyDescent="0.25"/>
    <row r="1451" ht="15" hidden="1" x14ac:dyDescent="0.25"/>
    <row r="1452" ht="15" hidden="1" x14ac:dyDescent="0.25"/>
    <row r="1453" ht="15" hidden="1" x14ac:dyDescent="0.25"/>
    <row r="1454" ht="15" hidden="1" x14ac:dyDescent="0.25"/>
    <row r="1455" ht="15" hidden="1" x14ac:dyDescent="0.25"/>
    <row r="1456" ht="15" hidden="1" x14ac:dyDescent="0.25"/>
    <row r="1457" ht="15" hidden="1" x14ac:dyDescent="0.25"/>
    <row r="1458" ht="15" hidden="1" x14ac:dyDescent="0.25"/>
    <row r="1459" ht="15" hidden="1" x14ac:dyDescent="0.25"/>
    <row r="1460" ht="15" hidden="1" x14ac:dyDescent="0.25"/>
    <row r="1461" ht="15" hidden="1" x14ac:dyDescent="0.25"/>
    <row r="1462" ht="15" hidden="1" x14ac:dyDescent="0.25"/>
    <row r="1463" ht="15" hidden="1" x14ac:dyDescent="0.25"/>
    <row r="1464" ht="15" hidden="1" x14ac:dyDescent="0.25"/>
    <row r="1465" ht="15" hidden="1" x14ac:dyDescent="0.25"/>
    <row r="1466" ht="15" hidden="1" x14ac:dyDescent="0.25"/>
    <row r="1467" ht="15" hidden="1" x14ac:dyDescent="0.25"/>
    <row r="1468" ht="15" hidden="1" x14ac:dyDescent="0.25"/>
    <row r="1469" ht="15" hidden="1" x14ac:dyDescent="0.25"/>
    <row r="1470" ht="15" hidden="1" x14ac:dyDescent="0.25"/>
    <row r="1471" ht="15" hidden="1" x14ac:dyDescent="0.25"/>
    <row r="1472" ht="15" hidden="1" x14ac:dyDescent="0.25"/>
    <row r="1473" ht="15" hidden="1" x14ac:dyDescent="0.25"/>
    <row r="1474" ht="15" hidden="1" x14ac:dyDescent="0.25"/>
    <row r="1475" ht="15" hidden="1" x14ac:dyDescent="0.25"/>
    <row r="1476" ht="15" hidden="1" x14ac:dyDescent="0.25"/>
    <row r="1477" ht="15" hidden="1" x14ac:dyDescent="0.25"/>
    <row r="1478" ht="15" hidden="1" x14ac:dyDescent="0.25"/>
    <row r="1479" ht="15" hidden="1" x14ac:dyDescent="0.25"/>
    <row r="1480" ht="15" hidden="1" x14ac:dyDescent="0.25"/>
    <row r="1481" ht="15" hidden="1" x14ac:dyDescent="0.25"/>
    <row r="1482" ht="15" hidden="1" x14ac:dyDescent="0.25"/>
    <row r="1483" ht="15" hidden="1" x14ac:dyDescent="0.25"/>
    <row r="1484" ht="15" hidden="1" x14ac:dyDescent="0.25"/>
    <row r="1485" ht="15" hidden="1" x14ac:dyDescent="0.25"/>
    <row r="1486" ht="15" hidden="1" x14ac:dyDescent="0.25"/>
    <row r="1487" ht="15" hidden="1" x14ac:dyDescent="0.25"/>
    <row r="1488" ht="15" hidden="1" x14ac:dyDescent="0.25"/>
    <row r="1489" ht="15" hidden="1" x14ac:dyDescent="0.25"/>
    <row r="1490" ht="15" hidden="1" x14ac:dyDescent="0.25"/>
    <row r="1491" ht="15" hidden="1" x14ac:dyDescent="0.25"/>
    <row r="1492" ht="15" hidden="1" x14ac:dyDescent="0.25"/>
    <row r="1493" ht="15" hidden="1" x14ac:dyDescent="0.25"/>
    <row r="1494" ht="15" hidden="1" x14ac:dyDescent="0.25"/>
    <row r="1495" ht="15" hidden="1" x14ac:dyDescent="0.25"/>
    <row r="1496" ht="15" hidden="1" x14ac:dyDescent="0.25"/>
    <row r="1497" ht="15" hidden="1" x14ac:dyDescent="0.25"/>
    <row r="1498" ht="15" hidden="1" x14ac:dyDescent="0.25"/>
    <row r="1499" ht="15" hidden="1" x14ac:dyDescent="0.25"/>
    <row r="1500" ht="15" hidden="1" x14ac:dyDescent="0.25"/>
    <row r="1501" ht="15" hidden="1" x14ac:dyDescent="0.25"/>
    <row r="1502" ht="15" hidden="1" x14ac:dyDescent="0.25"/>
    <row r="1503" ht="15" hidden="1" x14ac:dyDescent="0.25"/>
    <row r="1504" ht="15" hidden="1" x14ac:dyDescent="0.25"/>
    <row r="1505" ht="15" hidden="1" x14ac:dyDescent="0.25"/>
    <row r="1506" ht="15" hidden="1" x14ac:dyDescent="0.25"/>
    <row r="1507" ht="15" hidden="1" x14ac:dyDescent="0.25"/>
    <row r="1508" ht="15" hidden="1" x14ac:dyDescent="0.25"/>
    <row r="1509" ht="15" hidden="1" x14ac:dyDescent="0.25"/>
    <row r="1510" ht="15" hidden="1" x14ac:dyDescent="0.25"/>
    <row r="1511" ht="15" hidden="1" x14ac:dyDescent="0.25"/>
    <row r="1512" ht="15" hidden="1" x14ac:dyDescent="0.25"/>
    <row r="1513" ht="15" hidden="1" x14ac:dyDescent="0.25"/>
    <row r="1514" ht="15" hidden="1" x14ac:dyDescent="0.25"/>
    <row r="1515" ht="15" hidden="1" x14ac:dyDescent="0.25"/>
    <row r="1516" ht="15" hidden="1" x14ac:dyDescent="0.25"/>
    <row r="1517" ht="15" hidden="1" x14ac:dyDescent="0.25"/>
    <row r="1518" ht="15" hidden="1" x14ac:dyDescent="0.25"/>
    <row r="1519" ht="15" hidden="1" x14ac:dyDescent="0.25"/>
    <row r="1520" ht="15" hidden="1" x14ac:dyDescent="0.25"/>
    <row r="1521" ht="15" hidden="1" x14ac:dyDescent="0.25"/>
    <row r="1522" ht="15" hidden="1" x14ac:dyDescent="0.25"/>
    <row r="1523" ht="15" hidden="1" x14ac:dyDescent="0.25"/>
    <row r="1524" ht="15" hidden="1" x14ac:dyDescent="0.25"/>
    <row r="1525" ht="15" hidden="1" x14ac:dyDescent="0.25"/>
    <row r="1526" ht="15" hidden="1" x14ac:dyDescent="0.25"/>
    <row r="1527" ht="15" hidden="1" x14ac:dyDescent="0.25"/>
    <row r="1528" ht="15" hidden="1" x14ac:dyDescent="0.25"/>
    <row r="1529" ht="15" hidden="1" x14ac:dyDescent="0.25"/>
    <row r="1530" ht="15" hidden="1" x14ac:dyDescent="0.25"/>
    <row r="1531" ht="15" hidden="1" x14ac:dyDescent="0.25"/>
    <row r="1532" ht="15" hidden="1" x14ac:dyDescent="0.25"/>
    <row r="1533" ht="15" hidden="1" x14ac:dyDescent="0.25"/>
    <row r="1534" ht="15" hidden="1" x14ac:dyDescent="0.25"/>
    <row r="1535" ht="15" hidden="1" x14ac:dyDescent="0.25"/>
    <row r="1536" ht="15" hidden="1" x14ac:dyDescent="0.25"/>
    <row r="1537" ht="15" hidden="1" x14ac:dyDescent="0.25"/>
    <row r="1538" ht="15" hidden="1" x14ac:dyDescent="0.25"/>
    <row r="1539" ht="15" hidden="1" x14ac:dyDescent="0.25"/>
    <row r="1540" ht="15" hidden="1" x14ac:dyDescent="0.25"/>
    <row r="1541" ht="15" hidden="1" x14ac:dyDescent="0.25"/>
    <row r="1542" ht="15" hidden="1" x14ac:dyDescent="0.25"/>
    <row r="1543" ht="15" hidden="1" x14ac:dyDescent="0.25"/>
    <row r="1544" ht="15" hidden="1" x14ac:dyDescent="0.25"/>
    <row r="1545" ht="15" hidden="1" x14ac:dyDescent="0.25"/>
    <row r="1546" ht="15" hidden="1" x14ac:dyDescent="0.25"/>
    <row r="1547" ht="15" hidden="1" x14ac:dyDescent="0.25"/>
    <row r="1548" ht="15" hidden="1" x14ac:dyDescent="0.25"/>
    <row r="1549" ht="15" hidden="1" x14ac:dyDescent="0.25"/>
    <row r="1550" ht="15" hidden="1" x14ac:dyDescent="0.25"/>
    <row r="1551" ht="15" hidden="1" x14ac:dyDescent="0.25"/>
    <row r="1552" ht="15" hidden="1" x14ac:dyDescent="0.25"/>
    <row r="1553" ht="15" hidden="1" x14ac:dyDescent="0.25"/>
    <row r="1554" ht="15" hidden="1" x14ac:dyDescent="0.25"/>
    <row r="1555" ht="15" hidden="1" x14ac:dyDescent="0.25"/>
    <row r="1556" ht="15" hidden="1" x14ac:dyDescent="0.25"/>
    <row r="1557" ht="15" hidden="1" x14ac:dyDescent="0.25"/>
    <row r="1558" ht="15" hidden="1" x14ac:dyDescent="0.25"/>
    <row r="1559" ht="15" hidden="1" x14ac:dyDescent="0.25"/>
    <row r="1560" ht="15" hidden="1" x14ac:dyDescent="0.25"/>
    <row r="1561" ht="15" hidden="1" x14ac:dyDescent="0.25"/>
    <row r="1562" ht="15" hidden="1" x14ac:dyDescent="0.25"/>
    <row r="1563" ht="15" hidden="1" x14ac:dyDescent="0.25"/>
    <row r="1564" ht="15" hidden="1" x14ac:dyDescent="0.25"/>
    <row r="1565" ht="15" hidden="1" x14ac:dyDescent="0.25"/>
    <row r="1566" ht="15" hidden="1" x14ac:dyDescent="0.25"/>
    <row r="1567" ht="15" hidden="1" x14ac:dyDescent="0.25"/>
    <row r="1568" ht="15" hidden="1" x14ac:dyDescent="0.25"/>
    <row r="1569" ht="15" hidden="1" x14ac:dyDescent="0.25"/>
    <row r="1570" ht="15" hidden="1" x14ac:dyDescent="0.25"/>
    <row r="1571" ht="15" hidden="1" x14ac:dyDescent="0.25"/>
    <row r="1572" ht="15" hidden="1" x14ac:dyDescent="0.25"/>
    <row r="1573" ht="15" hidden="1" x14ac:dyDescent="0.25"/>
    <row r="1574" ht="15" hidden="1" x14ac:dyDescent="0.25"/>
    <row r="1575" ht="15" hidden="1" x14ac:dyDescent="0.25"/>
    <row r="1576" ht="15" hidden="1" x14ac:dyDescent="0.25"/>
    <row r="1577" ht="15" hidden="1" x14ac:dyDescent="0.25"/>
    <row r="1578" ht="15" hidden="1" x14ac:dyDescent="0.25"/>
    <row r="1579" ht="15" hidden="1" x14ac:dyDescent="0.25"/>
    <row r="1580" ht="15" hidden="1" x14ac:dyDescent="0.25"/>
    <row r="1581" ht="15" hidden="1" x14ac:dyDescent="0.25"/>
    <row r="1582" ht="15" hidden="1" x14ac:dyDescent="0.25"/>
    <row r="1583" ht="15" hidden="1" x14ac:dyDescent="0.25"/>
    <row r="1584" ht="15" hidden="1" x14ac:dyDescent="0.25"/>
    <row r="1585" ht="15" hidden="1" x14ac:dyDescent="0.25"/>
    <row r="1586" ht="15" hidden="1" x14ac:dyDescent="0.25"/>
    <row r="1587" ht="15" hidden="1" x14ac:dyDescent="0.25"/>
    <row r="1588" ht="15" hidden="1" x14ac:dyDescent="0.25"/>
    <row r="1589" ht="15" hidden="1" x14ac:dyDescent="0.25"/>
    <row r="1590" ht="15" hidden="1" x14ac:dyDescent="0.25"/>
    <row r="1591" ht="15" hidden="1" x14ac:dyDescent="0.25"/>
    <row r="1592" ht="15" hidden="1" x14ac:dyDescent="0.25"/>
    <row r="1593" ht="15" hidden="1" x14ac:dyDescent="0.25"/>
    <row r="1594" ht="15" hidden="1" x14ac:dyDescent="0.25"/>
    <row r="1595" ht="15" hidden="1" x14ac:dyDescent="0.25"/>
    <row r="1596" ht="15" hidden="1" x14ac:dyDescent="0.25"/>
    <row r="1597" ht="15" hidden="1" x14ac:dyDescent="0.25"/>
    <row r="1598" ht="15" hidden="1" x14ac:dyDescent="0.25"/>
    <row r="1599" ht="15" hidden="1" x14ac:dyDescent="0.25"/>
    <row r="1600" ht="15" hidden="1" x14ac:dyDescent="0.25"/>
    <row r="1601" ht="15" hidden="1" x14ac:dyDescent="0.25"/>
    <row r="1602" ht="15" hidden="1" x14ac:dyDescent="0.25"/>
    <row r="1603" ht="15" hidden="1" x14ac:dyDescent="0.25"/>
    <row r="1604" ht="15" hidden="1" x14ac:dyDescent="0.25"/>
    <row r="1605" ht="15" hidden="1" x14ac:dyDescent="0.25"/>
    <row r="1606" ht="15" hidden="1" x14ac:dyDescent="0.25"/>
    <row r="1607" ht="15" hidden="1" x14ac:dyDescent="0.25"/>
    <row r="1608" ht="15" hidden="1" x14ac:dyDescent="0.25"/>
    <row r="1609" ht="15" hidden="1" x14ac:dyDescent="0.25"/>
    <row r="1610" ht="15" hidden="1" x14ac:dyDescent="0.25"/>
    <row r="1611" ht="15" hidden="1" x14ac:dyDescent="0.25"/>
    <row r="1612" ht="15" hidden="1" x14ac:dyDescent="0.25"/>
    <row r="1613" ht="15" hidden="1" x14ac:dyDescent="0.25"/>
    <row r="1614" ht="15" hidden="1" x14ac:dyDescent="0.25"/>
    <row r="1615" ht="15" hidden="1" x14ac:dyDescent="0.25"/>
    <row r="1616" ht="15" hidden="1" x14ac:dyDescent="0.25"/>
    <row r="1617" ht="15" hidden="1" x14ac:dyDescent="0.25"/>
    <row r="1618" ht="15" hidden="1" x14ac:dyDescent="0.25"/>
    <row r="1619" ht="15" hidden="1" x14ac:dyDescent="0.25"/>
    <row r="1620" ht="15" hidden="1" x14ac:dyDescent="0.25"/>
    <row r="1621" ht="15" hidden="1" x14ac:dyDescent="0.25"/>
    <row r="1622" ht="15" hidden="1" x14ac:dyDescent="0.25"/>
    <row r="1623" ht="15" hidden="1" x14ac:dyDescent="0.25"/>
    <row r="1624" ht="15" hidden="1" x14ac:dyDescent="0.25"/>
    <row r="1625" ht="15" hidden="1" x14ac:dyDescent="0.25"/>
    <row r="1626" ht="15" hidden="1" x14ac:dyDescent="0.25"/>
    <row r="1627" ht="15" hidden="1" x14ac:dyDescent="0.25"/>
    <row r="1628" ht="15" hidden="1" x14ac:dyDescent="0.25"/>
    <row r="1629" ht="15" hidden="1" x14ac:dyDescent="0.25"/>
    <row r="1630" ht="15" hidden="1" x14ac:dyDescent="0.25"/>
    <row r="1631" ht="15" hidden="1" x14ac:dyDescent="0.25"/>
    <row r="1632" ht="15" hidden="1" x14ac:dyDescent="0.25"/>
    <row r="1633" ht="15" hidden="1" x14ac:dyDescent="0.25"/>
    <row r="1634" ht="15" hidden="1" x14ac:dyDescent="0.25"/>
    <row r="1635" ht="15" hidden="1" x14ac:dyDescent="0.25"/>
    <row r="1636" ht="15" hidden="1" x14ac:dyDescent="0.25"/>
    <row r="1637" ht="15" hidden="1" x14ac:dyDescent="0.25"/>
    <row r="1638" ht="15" hidden="1" x14ac:dyDescent="0.25"/>
    <row r="1639" ht="15" hidden="1" x14ac:dyDescent="0.25"/>
    <row r="1640" ht="15" hidden="1" x14ac:dyDescent="0.25"/>
    <row r="1641" ht="15" hidden="1" x14ac:dyDescent="0.25"/>
    <row r="1642" ht="15" hidden="1" x14ac:dyDescent="0.25"/>
    <row r="1643" ht="15" hidden="1" x14ac:dyDescent="0.25"/>
    <row r="1644" ht="15" hidden="1" x14ac:dyDescent="0.25"/>
    <row r="1645" ht="15" hidden="1" x14ac:dyDescent="0.25"/>
    <row r="1646" ht="15" hidden="1" x14ac:dyDescent="0.25"/>
    <row r="1647" ht="15" hidden="1" x14ac:dyDescent="0.25"/>
    <row r="1648" ht="15" hidden="1" x14ac:dyDescent="0.25"/>
    <row r="1649" ht="15" hidden="1" x14ac:dyDescent="0.25"/>
    <row r="1650" ht="15" hidden="1" x14ac:dyDescent="0.25"/>
    <row r="1651" ht="15" hidden="1" x14ac:dyDescent="0.25"/>
    <row r="1652" ht="15" hidden="1" x14ac:dyDescent="0.25"/>
    <row r="1653" ht="15" hidden="1" x14ac:dyDescent="0.25"/>
    <row r="1654" ht="15" hidden="1" x14ac:dyDescent="0.25"/>
    <row r="1655" ht="15" hidden="1" x14ac:dyDescent="0.25"/>
    <row r="1656" ht="15" hidden="1" x14ac:dyDescent="0.25"/>
    <row r="1657" ht="15" hidden="1" x14ac:dyDescent="0.25"/>
    <row r="1658" ht="15" hidden="1" x14ac:dyDescent="0.25"/>
    <row r="1659" ht="15" hidden="1" x14ac:dyDescent="0.25"/>
    <row r="1660" ht="15" hidden="1" x14ac:dyDescent="0.25"/>
    <row r="1661" ht="15" hidden="1" x14ac:dyDescent="0.25"/>
    <row r="1662" ht="15" hidden="1" x14ac:dyDescent="0.25"/>
    <row r="1663" ht="15" hidden="1" x14ac:dyDescent="0.25"/>
    <row r="1664" ht="15" hidden="1" x14ac:dyDescent="0.25"/>
    <row r="1665" ht="15" hidden="1" x14ac:dyDescent="0.25"/>
    <row r="1666" ht="15" hidden="1" x14ac:dyDescent="0.25"/>
    <row r="1667" ht="15" hidden="1" x14ac:dyDescent="0.25"/>
    <row r="1668" ht="15" hidden="1" x14ac:dyDescent="0.25"/>
    <row r="1669" ht="15" hidden="1" x14ac:dyDescent="0.25"/>
    <row r="1670" ht="15" hidden="1" x14ac:dyDescent="0.25"/>
    <row r="1671" ht="15" hidden="1" x14ac:dyDescent="0.25"/>
    <row r="1672" ht="15" hidden="1" x14ac:dyDescent="0.25"/>
    <row r="1673" ht="15" hidden="1" x14ac:dyDescent="0.25"/>
    <row r="1674" ht="15" hidden="1" x14ac:dyDescent="0.25"/>
    <row r="1675" ht="15" hidden="1" x14ac:dyDescent="0.25"/>
    <row r="1676" ht="15" hidden="1" x14ac:dyDescent="0.25"/>
    <row r="1677" ht="15" hidden="1" x14ac:dyDescent="0.25"/>
    <row r="1678" ht="15" hidden="1" x14ac:dyDescent="0.25"/>
    <row r="1679" ht="15" hidden="1" x14ac:dyDescent="0.25"/>
    <row r="1680" ht="15" hidden="1" x14ac:dyDescent="0.25"/>
    <row r="1681" ht="15" hidden="1" x14ac:dyDescent="0.25"/>
    <row r="1682" ht="15" hidden="1" x14ac:dyDescent="0.25"/>
    <row r="1683" ht="15" hidden="1" x14ac:dyDescent="0.25"/>
    <row r="1684" ht="15" hidden="1" x14ac:dyDescent="0.25"/>
    <row r="1685" ht="15" hidden="1" x14ac:dyDescent="0.25"/>
    <row r="1686" ht="15" hidden="1" x14ac:dyDescent="0.25"/>
    <row r="1687" ht="15" hidden="1" x14ac:dyDescent="0.25"/>
    <row r="1688" ht="15" hidden="1" x14ac:dyDescent="0.25"/>
    <row r="1689" ht="15" hidden="1" x14ac:dyDescent="0.25"/>
    <row r="1690" ht="15" hidden="1" x14ac:dyDescent="0.25"/>
    <row r="1691" ht="15" hidden="1" x14ac:dyDescent="0.25"/>
    <row r="1692" ht="15" hidden="1" x14ac:dyDescent="0.25"/>
    <row r="1693" ht="15" hidden="1" x14ac:dyDescent="0.25"/>
    <row r="1694" ht="15" hidden="1" x14ac:dyDescent="0.25"/>
    <row r="1695" ht="15" hidden="1" x14ac:dyDescent="0.25"/>
    <row r="1696" ht="15" hidden="1" x14ac:dyDescent="0.25"/>
    <row r="1697" ht="15" hidden="1" x14ac:dyDescent="0.25"/>
    <row r="1698" ht="15" hidden="1" x14ac:dyDescent="0.25"/>
    <row r="1699" ht="15" hidden="1" x14ac:dyDescent="0.25"/>
    <row r="1700" ht="15" hidden="1" x14ac:dyDescent="0.25"/>
    <row r="1701" ht="15" hidden="1" x14ac:dyDescent="0.25"/>
    <row r="1702" ht="15" hidden="1" x14ac:dyDescent="0.25"/>
    <row r="1703" ht="15" hidden="1" x14ac:dyDescent="0.25"/>
    <row r="1704" ht="15" hidden="1" x14ac:dyDescent="0.25"/>
    <row r="1705" ht="15" hidden="1" x14ac:dyDescent="0.25"/>
    <row r="1706" ht="15" hidden="1" x14ac:dyDescent="0.25"/>
    <row r="1707" ht="15" hidden="1" x14ac:dyDescent="0.25"/>
    <row r="1708" ht="15" hidden="1" x14ac:dyDescent="0.25"/>
    <row r="1709" ht="15" hidden="1" x14ac:dyDescent="0.25"/>
    <row r="1710" ht="15" hidden="1" x14ac:dyDescent="0.25"/>
    <row r="1711" ht="15" hidden="1" x14ac:dyDescent="0.25"/>
    <row r="1712" ht="15" hidden="1" x14ac:dyDescent="0.25"/>
    <row r="1713" ht="15" hidden="1" x14ac:dyDescent="0.25"/>
    <row r="1714" ht="15" hidden="1" x14ac:dyDescent="0.25"/>
    <row r="1715" ht="15" hidden="1" x14ac:dyDescent="0.25"/>
    <row r="1716" ht="15" hidden="1" x14ac:dyDescent="0.25"/>
    <row r="1717" ht="15" hidden="1" x14ac:dyDescent="0.25"/>
    <row r="1718" ht="15" hidden="1" x14ac:dyDescent="0.25"/>
    <row r="1719" ht="15" hidden="1" x14ac:dyDescent="0.25"/>
    <row r="1720" ht="15" hidden="1" x14ac:dyDescent="0.25"/>
    <row r="1721" ht="15" hidden="1" x14ac:dyDescent="0.25"/>
    <row r="1722" ht="15" hidden="1" x14ac:dyDescent="0.25"/>
    <row r="1723" ht="15" hidden="1" x14ac:dyDescent="0.25"/>
    <row r="1724" ht="15" hidden="1" x14ac:dyDescent="0.25"/>
    <row r="1725" ht="15" hidden="1" x14ac:dyDescent="0.25"/>
    <row r="1726" ht="15" hidden="1" x14ac:dyDescent="0.25"/>
    <row r="1727" ht="15" hidden="1" x14ac:dyDescent="0.25"/>
    <row r="1728" ht="15" hidden="1" x14ac:dyDescent="0.25"/>
    <row r="1729" ht="15" hidden="1" x14ac:dyDescent="0.25"/>
    <row r="1730" ht="15" hidden="1" x14ac:dyDescent="0.25"/>
    <row r="1731" ht="15" hidden="1" x14ac:dyDescent="0.25"/>
    <row r="1732" ht="15" hidden="1" x14ac:dyDescent="0.25"/>
    <row r="1733" ht="15" hidden="1" x14ac:dyDescent="0.25"/>
    <row r="1734" ht="15" hidden="1" x14ac:dyDescent="0.25"/>
    <row r="1735" ht="15" hidden="1" x14ac:dyDescent="0.25"/>
    <row r="1736" ht="15" hidden="1" x14ac:dyDescent="0.25"/>
    <row r="1737" ht="15" hidden="1" x14ac:dyDescent="0.25"/>
    <row r="1738" ht="15" hidden="1" x14ac:dyDescent="0.25"/>
    <row r="1739" ht="15" hidden="1" x14ac:dyDescent="0.25"/>
    <row r="1740" ht="15" hidden="1" x14ac:dyDescent="0.25"/>
    <row r="1741" ht="15" hidden="1" x14ac:dyDescent="0.25"/>
    <row r="1742" ht="15" hidden="1" x14ac:dyDescent="0.25"/>
    <row r="1743" ht="15" hidden="1" x14ac:dyDescent="0.25"/>
    <row r="1744" ht="15" hidden="1" x14ac:dyDescent="0.25"/>
    <row r="1745" ht="15" hidden="1" x14ac:dyDescent="0.25"/>
    <row r="1746" ht="15" hidden="1" x14ac:dyDescent="0.25"/>
    <row r="1747" ht="15" hidden="1" x14ac:dyDescent="0.25"/>
    <row r="1748" ht="15" hidden="1" x14ac:dyDescent="0.25"/>
    <row r="1749" ht="15" hidden="1" x14ac:dyDescent="0.25"/>
    <row r="1750" ht="15" hidden="1" x14ac:dyDescent="0.25"/>
    <row r="1751" ht="15" hidden="1" x14ac:dyDescent="0.25"/>
    <row r="1752" ht="15" hidden="1" x14ac:dyDescent="0.25"/>
    <row r="1753" ht="15" hidden="1" x14ac:dyDescent="0.25"/>
    <row r="1754" ht="15" hidden="1" x14ac:dyDescent="0.25"/>
    <row r="1755" ht="15" hidden="1" x14ac:dyDescent="0.25"/>
    <row r="1756" ht="15" hidden="1" x14ac:dyDescent="0.25"/>
    <row r="1757" ht="15" hidden="1" x14ac:dyDescent="0.25"/>
    <row r="1758" ht="15" hidden="1" x14ac:dyDescent="0.25"/>
    <row r="1759" ht="15" hidden="1" x14ac:dyDescent="0.25"/>
    <row r="1760" ht="15" hidden="1" x14ac:dyDescent="0.25"/>
    <row r="1761" ht="15" hidden="1" x14ac:dyDescent="0.25"/>
    <row r="1762" ht="15" hidden="1" x14ac:dyDescent="0.25"/>
    <row r="1763" ht="15" hidden="1" x14ac:dyDescent="0.25"/>
    <row r="1764" ht="15" hidden="1" x14ac:dyDescent="0.25"/>
    <row r="1765" ht="15" hidden="1" x14ac:dyDescent="0.25"/>
    <row r="1766" ht="15" hidden="1" x14ac:dyDescent="0.25"/>
    <row r="1767" ht="15" hidden="1" x14ac:dyDescent="0.25"/>
    <row r="1768" ht="15" hidden="1" x14ac:dyDescent="0.25"/>
    <row r="1769" ht="15" hidden="1" x14ac:dyDescent="0.25"/>
    <row r="1770" ht="15" hidden="1" x14ac:dyDescent="0.25"/>
    <row r="1771" ht="15" hidden="1" x14ac:dyDescent="0.25"/>
    <row r="1772" ht="15" hidden="1" x14ac:dyDescent="0.25"/>
    <row r="1773" ht="15" hidden="1" x14ac:dyDescent="0.25"/>
    <row r="1774" ht="15" hidden="1" x14ac:dyDescent="0.25"/>
    <row r="1775" ht="15" hidden="1" x14ac:dyDescent="0.25"/>
    <row r="1776" ht="15" hidden="1" x14ac:dyDescent="0.25"/>
    <row r="1777" ht="15" hidden="1" x14ac:dyDescent="0.25"/>
    <row r="1778" ht="15" hidden="1" x14ac:dyDescent="0.25"/>
    <row r="1779" ht="15" hidden="1" x14ac:dyDescent="0.25"/>
    <row r="1780" ht="15" hidden="1" x14ac:dyDescent="0.25"/>
    <row r="1781" ht="15" hidden="1" x14ac:dyDescent="0.25"/>
    <row r="1782" ht="15" hidden="1" x14ac:dyDescent="0.25"/>
    <row r="1783" ht="15" hidden="1" x14ac:dyDescent="0.25"/>
    <row r="1784" ht="15" hidden="1" x14ac:dyDescent="0.25"/>
    <row r="1785" ht="15" hidden="1" x14ac:dyDescent="0.25"/>
    <row r="1786" ht="15" hidden="1" x14ac:dyDescent="0.25"/>
    <row r="1787" ht="15" hidden="1" x14ac:dyDescent="0.25"/>
    <row r="1788" ht="15" hidden="1" x14ac:dyDescent="0.25"/>
    <row r="1789" ht="15" hidden="1" x14ac:dyDescent="0.25"/>
    <row r="1790" ht="15" hidden="1" x14ac:dyDescent="0.25"/>
    <row r="1791" ht="15" hidden="1" x14ac:dyDescent="0.25"/>
    <row r="1792" ht="15" hidden="1" x14ac:dyDescent="0.25"/>
    <row r="1793" ht="15" hidden="1" x14ac:dyDescent="0.25"/>
    <row r="1794" ht="15" hidden="1" x14ac:dyDescent="0.25"/>
    <row r="1795" ht="15" hidden="1" x14ac:dyDescent="0.25"/>
    <row r="1796" ht="15" hidden="1" x14ac:dyDescent="0.25"/>
    <row r="1797" ht="15" hidden="1" x14ac:dyDescent="0.25"/>
    <row r="1798" ht="15" hidden="1" x14ac:dyDescent="0.25"/>
    <row r="1799" ht="15" hidden="1" x14ac:dyDescent="0.25"/>
    <row r="1800" ht="15" hidden="1" x14ac:dyDescent="0.25"/>
    <row r="1801" ht="15" hidden="1" x14ac:dyDescent="0.25"/>
    <row r="1802" ht="15" hidden="1" x14ac:dyDescent="0.25"/>
    <row r="1803" ht="15" hidden="1" x14ac:dyDescent="0.25"/>
    <row r="1804" ht="15" hidden="1" x14ac:dyDescent="0.25"/>
    <row r="1805" ht="15" hidden="1" x14ac:dyDescent="0.25"/>
    <row r="1806" ht="15" hidden="1" x14ac:dyDescent="0.25"/>
    <row r="1807" ht="15" hidden="1" x14ac:dyDescent="0.25"/>
    <row r="1808" ht="15" hidden="1" x14ac:dyDescent="0.25"/>
    <row r="1809" ht="15" hidden="1" x14ac:dyDescent="0.25"/>
    <row r="1810" ht="15" hidden="1" x14ac:dyDescent="0.25"/>
    <row r="1811" ht="15" hidden="1" x14ac:dyDescent="0.25"/>
    <row r="1812" ht="15" hidden="1" x14ac:dyDescent="0.25"/>
    <row r="1813" ht="15" hidden="1" x14ac:dyDescent="0.25"/>
    <row r="1814" ht="15" hidden="1" x14ac:dyDescent="0.25"/>
    <row r="1815" ht="15" hidden="1" x14ac:dyDescent="0.25"/>
    <row r="1816" ht="15" hidden="1" x14ac:dyDescent="0.25"/>
    <row r="1817" ht="15" hidden="1" x14ac:dyDescent="0.25"/>
    <row r="1818" ht="15" hidden="1" x14ac:dyDescent="0.25"/>
    <row r="1819" ht="15" hidden="1" x14ac:dyDescent="0.25"/>
    <row r="1820" ht="15" hidden="1" x14ac:dyDescent="0.25"/>
    <row r="1821" ht="15" hidden="1" x14ac:dyDescent="0.25"/>
    <row r="1822" ht="15" hidden="1" x14ac:dyDescent="0.25"/>
    <row r="1823" ht="15" hidden="1" x14ac:dyDescent="0.25"/>
    <row r="1824" ht="15" hidden="1" x14ac:dyDescent="0.25"/>
    <row r="1825" ht="15" hidden="1" x14ac:dyDescent="0.25"/>
    <row r="1826" ht="15" hidden="1" x14ac:dyDescent="0.25"/>
    <row r="1827" ht="15" hidden="1" x14ac:dyDescent="0.25"/>
    <row r="1828" ht="15" hidden="1" x14ac:dyDescent="0.25"/>
    <row r="1829" ht="15" hidden="1" x14ac:dyDescent="0.25"/>
    <row r="1830" ht="15" hidden="1" x14ac:dyDescent="0.25"/>
    <row r="1831" ht="15" hidden="1" x14ac:dyDescent="0.25"/>
    <row r="1832" ht="15" hidden="1" x14ac:dyDescent="0.25"/>
    <row r="1833" ht="15" hidden="1" x14ac:dyDescent="0.25"/>
    <row r="1834" ht="15" hidden="1" x14ac:dyDescent="0.25"/>
    <row r="1835" ht="15" hidden="1" x14ac:dyDescent="0.25"/>
    <row r="1836" ht="15" hidden="1" x14ac:dyDescent="0.25"/>
    <row r="1837" ht="15" hidden="1" x14ac:dyDescent="0.25"/>
    <row r="1838" ht="15" hidden="1" x14ac:dyDescent="0.25"/>
    <row r="1839" ht="15" hidden="1" x14ac:dyDescent="0.25"/>
    <row r="1840" ht="15" hidden="1" x14ac:dyDescent="0.25"/>
    <row r="1841" ht="15" hidden="1" x14ac:dyDescent="0.25"/>
    <row r="1842" ht="15" hidden="1" x14ac:dyDescent="0.25"/>
    <row r="1843" ht="15" hidden="1" x14ac:dyDescent="0.25"/>
    <row r="1844" ht="15" hidden="1" x14ac:dyDescent="0.25"/>
    <row r="1845" ht="15" hidden="1" x14ac:dyDescent="0.25"/>
    <row r="1846" ht="15" hidden="1" x14ac:dyDescent="0.25"/>
    <row r="1847" ht="15" hidden="1" x14ac:dyDescent="0.25"/>
    <row r="1848" ht="15" hidden="1" x14ac:dyDescent="0.25"/>
    <row r="1849" ht="15" hidden="1" x14ac:dyDescent="0.25"/>
    <row r="1850" ht="15" hidden="1" x14ac:dyDescent="0.25"/>
    <row r="1851" ht="15" hidden="1" x14ac:dyDescent="0.25"/>
    <row r="1852" ht="15" hidden="1" x14ac:dyDescent="0.25"/>
    <row r="1853" ht="15" hidden="1" x14ac:dyDescent="0.25"/>
    <row r="1854" ht="15" hidden="1" x14ac:dyDescent="0.25"/>
    <row r="1855" ht="15" hidden="1" x14ac:dyDescent="0.25"/>
    <row r="1856" ht="15" hidden="1" x14ac:dyDescent="0.25"/>
    <row r="1857" ht="15" hidden="1" x14ac:dyDescent="0.25"/>
    <row r="1858" ht="15" hidden="1" x14ac:dyDescent="0.25"/>
    <row r="1859" ht="15" hidden="1" x14ac:dyDescent="0.25"/>
    <row r="1860" ht="15" hidden="1" x14ac:dyDescent="0.25"/>
    <row r="1861" ht="15" hidden="1" x14ac:dyDescent="0.25"/>
    <row r="1862" ht="15" hidden="1" x14ac:dyDescent="0.25"/>
    <row r="1863" ht="15" hidden="1" x14ac:dyDescent="0.25"/>
    <row r="1864" ht="15" hidden="1" x14ac:dyDescent="0.25"/>
    <row r="1865" ht="15" hidden="1" x14ac:dyDescent="0.25"/>
    <row r="1866" ht="15" hidden="1" x14ac:dyDescent="0.25"/>
    <row r="1867" ht="15" hidden="1" x14ac:dyDescent="0.25"/>
    <row r="1868" ht="15" hidden="1" x14ac:dyDescent="0.25"/>
    <row r="1869" ht="15" hidden="1" x14ac:dyDescent="0.25"/>
    <row r="1870" ht="15" hidden="1" x14ac:dyDescent="0.25"/>
    <row r="1871" ht="15" hidden="1" x14ac:dyDescent="0.25"/>
    <row r="1872" ht="15" hidden="1" x14ac:dyDescent="0.25"/>
    <row r="1873" ht="15" hidden="1" x14ac:dyDescent="0.25"/>
    <row r="1874" ht="15" hidden="1" x14ac:dyDescent="0.25"/>
    <row r="1875" ht="15" hidden="1" x14ac:dyDescent="0.25"/>
    <row r="1876" ht="15" hidden="1" x14ac:dyDescent="0.25"/>
    <row r="1877" ht="15" hidden="1" x14ac:dyDescent="0.25"/>
    <row r="1878" ht="15" hidden="1" x14ac:dyDescent="0.25"/>
    <row r="1879" ht="15" hidden="1" x14ac:dyDescent="0.25"/>
    <row r="1880" ht="15" hidden="1" x14ac:dyDescent="0.25"/>
    <row r="1881" ht="15" hidden="1" x14ac:dyDescent="0.25"/>
    <row r="1882" ht="15" hidden="1" x14ac:dyDescent="0.25"/>
    <row r="1883" ht="15" hidden="1" x14ac:dyDescent="0.25"/>
    <row r="1884" ht="15" hidden="1" x14ac:dyDescent="0.25"/>
    <row r="1885" ht="15" hidden="1" x14ac:dyDescent="0.25"/>
    <row r="1886" ht="15" hidden="1" x14ac:dyDescent="0.25"/>
    <row r="1887" ht="15" hidden="1" x14ac:dyDescent="0.25"/>
    <row r="1888" ht="15" hidden="1" x14ac:dyDescent="0.25"/>
    <row r="1889" ht="15" hidden="1" x14ac:dyDescent="0.25"/>
    <row r="1890" ht="15" hidden="1" x14ac:dyDescent="0.25"/>
    <row r="1891" ht="15" hidden="1" x14ac:dyDescent="0.25"/>
    <row r="1892" ht="15" hidden="1" x14ac:dyDescent="0.25"/>
    <row r="1893" ht="15" hidden="1" x14ac:dyDescent="0.25"/>
    <row r="1894" ht="15" hidden="1" x14ac:dyDescent="0.25"/>
    <row r="1895" ht="15" hidden="1" x14ac:dyDescent="0.25"/>
    <row r="1896" ht="15" hidden="1" x14ac:dyDescent="0.25"/>
    <row r="1897" ht="15" hidden="1" x14ac:dyDescent="0.25"/>
    <row r="1898" ht="15" hidden="1" x14ac:dyDescent="0.25"/>
    <row r="1899" ht="15" hidden="1" x14ac:dyDescent="0.25"/>
    <row r="1900" ht="15" hidden="1" x14ac:dyDescent="0.25"/>
    <row r="1901" ht="15" hidden="1" x14ac:dyDescent="0.25"/>
    <row r="1902" ht="15" hidden="1" x14ac:dyDescent="0.25"/>
    <row r="1903" ht="15" hidden="1" x14ac:dyDescent="0.25"/>
    <row r="1904" ht="15" hidden="1" x14ac:dyDescent="0.25"/>
    <row r="1905" ht="15" hidden="1" x14ac:dyDescent="0.25"/>
    <row r="1906" ht="15" hidden="1" x14ac:dyDescent="0.25"/>
    <row r="1907" ht="15" hidden="1" x14ac:dyDescent="0.25"/>
    <row r="1908" ht="15" hidden="1" x14ac:dyDescent="0.25"/>
    <row r="1909" ht="15" hidden="1" x14ac:dyDescent="0.25"/>
    <row r="1910" ht="15" hidden="1" x14ac:dyDescent="0.25"/>
    <row r="1911" ht="15" hidden="1" x14ac:dyDescent="0.25"/>
    <row r="1912" ht="15" hidden="1" x14ac:dyDescent="0.25"/>
    <row r="1913" ht="15" hidden="1" x14ac:dyDescent="0.25"/>
    <row r="1914" ht="15" hidden="1" x14ac:dyDescent="0.25"/>
    <row r="1915" ht="15" hidden="1" x14ac:dyDescent="0.25"/>
    <row r="1916" ht="15" hidden="1" x14ac:dyDescent="0.25"/>
    <row r="1917" ht="15" hidden="1" x14ac:dyDescent="0.25"/>
    <row r="1918" ht="15" hidden="1" x14ac:dyDescent="0.25"/>
    <row r="1919" ht="15" hidden="1" x14ac:dyDescent="0.25"/>
    <row r="1920" ht="15" hidden="1" x14ac:dyDescent="0.25"/>
    <row r="1921" ht="15" hidden="1" x14ac:dyDescent="0.25"/>
    <row r="1922" ht="15" hidden="1" x14ac:dyDescent="0.25"/>
    <row r="1923" ht="15" hidden="1" x14ac:dyDescent="0.25"/>
    <row r="1924" ht="15" hidden="1" x14ac:dyDescent="0.25"/>
    <row r="1925" ht="15" hidden="1" x14ac:dyDescent="0.25"/>
    <row r="1926" ht="15" hidden="1" x14ac:dyDescent="0.25"/>
    <row r="1927" ht="15" hidden="1" x14ac:dyDescent="0.25"/>
    <row r="1928" ht="15" hidden="1" x14ac:dyDescent="0.25"/>
    <row r="1929" ht="15" hidden="1" x14ac:dyDescent="0.25"/>
    <row r="1930" ht="15" hidden="1" x14ac:dyDescent="0.25"/>
    <row r="1931" ht="15" hidden="1" x14ac:dyDescent="0.25"/>
    <row r="1932" ht="15" hidden="1" x14ac:dyDescent="0.25"/>
    <row r="1933" ht="15" hidden="1" x14ac:dyDescent="0.25"/>
    <row r="1934" ht="15" hidden="1" x14ac:dyDescent="0.25"/>
    <row r="1935" ht="15" hidden="1" x14ac:dyDescent="0.25"/>
    <row r="1936" ht="15" hidden="1" x14ac:dyDescent="0.25"/>
    <row r="1937" ht="15" hidden="1" x14ac:dyDescent="0.25"/>
    <row r="1938" ht="15" hidden="1" x14ac:dyDescent="0.25"/>
    <row r="1939" ht="15" hidden="1" x14ac:dyDescent="0.25"/>
    <row r="1940" ht="15" hidden="1" x14ac:dyDescent="0.25"/>
    <row r="1941" ht="15" hidden="1" x14ac:dyDescent="0.25"/>
    <row r="1942" ht="15" hidden="1" x14ac:dyDescent="0.25"/>
    <row r="1943" ht="15" hidden="1" x14ac:dyDescent="0.25"/>
    <row r="1944" ht="15" hidden="1" x14ac:dyDescent="0.25"/>
    <row r="1945" ht="15" hidden="1" x14ac:dyDescent="0.25"/>
    <row r="1946" ht="15" hidden="1" x14ac:dyDescent="0.25"/>
    <row r="1947" ht="15" hidden="1" x14ac:dyDescent="0.25"/>
    <row r="1948" ht="15" hidden="1" x14ac:dyDescent="0.25"/>
    <row r="1949" ht="15" hidden="1" x14ac:dyDescent="0.25"/>
    <row r="1950" ht="15" hidden="1" x14ac:dyDescent="0.25"/>
    <row r="1951" ht="15" hidden="1" x14ac:dyDescent="0.25"/>
    <row r="1952" ht="15" hidden="1" x14ac:dyDescent="0.25"/>
    <row r="1953" ht="15" hidden="1" x14ac:dyDescent="0.25"/>
    <row r="1954" ht="15" hidden="1" x14ac:dyDescent="0.25"/>
    <row r="1955" ht="15" hidden="1" x14ac:dyDescent="0.25"/>
    <row r="1956" ht="15" hidden="1" x14ac:dyDescent="0.25"/>
    <row r="1957" ht="15" hidden="1" x14ac:dyDescent="0.25"/>
    <row r="1958" ht="15" hidden="1" x14ac:dyDescent="0.25"/>
    <row r="1959" ht="15" hidden="1" x14ac:dyDescent="0.25"/>
    <row r="1960" ht="15" hidden="1" x14ac:dyDescent="0.25"/>
    <row r="1961" ht="15" hidden="1" x14ac:dyDescent="0.25"/>
    <row r="1962" ht="15" hidden="1" x14ac:dyDescent="0.25"/>
    <row r="1963" ht="15" hidden="1" x14ac:dyDescent="0.25"/>
    <row r="1964" ht="15" hidden="1" x14ac:dyDescent="0.25"/>
    <row r="1965" ht="15" hidden="1" x14ac:dyDescent="0.25"/>
    <row r="1966" ht="15" hidden="1" x14ac:dyDescent="0.25"/>
    <row r="1967" ht="15" hidden="1" x14ac:dyDescent="0.25"/>
    <row r="1968" ht="15" hidden="1" x14ac:dyDescent="0.25"/>
    <row r="1969" ht="15" hidden="1" x14ac:dyDescent="0.25"/>
    <row r="1970" ht="15" hidden="1" x14ac:dyDescent="0.25"/>
    <row r="1971" ht="15" hidden="1" x14ac:dyDescent="0.25"/>
    <row r="1972" ht="15" hidden="1" x14ac:dyDescent="0.25"/>
    <row r="1973" ht="15" hidden="1" x14ac:dyDescent="0.25"/>
    <row r="1974" ht="15" hidden="1" x14ac:dyDescent="0.25"/>
    <row r="1975" ht="15" hidden="1" x14ac:dyDescent="0.25"/>
    <row r="1976" ht="15" hidden="1" x14ac:dyDescent="0.25"/>
    <row r="1977" ht="15" hidden="1" x14ac:dyDescent="0.25"/>
    <row r="1978" ht="15" hidden="1" x14ac:dyDescent="0.25"/>
    <row r="1979" ht="15" hidden="1" x14ac:dyDescent="0.25"/>
    <row r="1980" ht="15" hidden="1" x14ac:dyDescent="0.25"/>
    <row r="1981" ht="15" hidden="1" x14ac:dyDescent="0.25"/>
    <row r="1982" ht="15" hidden="1" x14ac:dyDescent="0.25"/>
    <row r="1983" ht="15" hidden="1" x14ac:dyDescent="0.25"/>
    <row r="1984" ht="15" hidden="1" x14ac:dyDescent="0.25"/>
    <row r="1985" ht="15" hidden="1" x14ac:dyDescent="0.25"/>
    <row r="1986" ht="15" hidden="1" x14ac:dyDescent="0.25"/>
    <row r="1987" ht="15" hidden="1" x14ac:dyDescent="0.25"/>
    <row r="1988" ht="15" hidden="1" x14ac:dyDescent="0.25"/>
    <row r="1989" ht="15" hidden="1" x14ac:dyDescent="0.25"/>
    <row r="1990" ht="15" hidden="1" x14ac:dyDescent="0.25"/>
    <row r="1991" ht="15" hidden="1" x14ac:dyDescent="0.25"/>
    <row r="1992" ht="15" hidden="1" x14ac:dyDescent="0.25"/>
    <row r="1993" ht="15" hidden="1" x14ac:dyDescent="0.25"/>
    <row r="1994" ht="15" hidden="1" x14ac:dyDescent="0.25"/>
    <row r="1995" ht="15" hidden="1" x14ac:dyDescent="0.25"/>
    <row r="1996" ht="15" hidden="1" x14ac:dyDescent="0.25"/>
    <row r="1997" ht="15" hidden="1" x14ac:dyDescent="0.25"/>
    <row r="1998" ht="15" hidden="1" x14ac:dyDescent="0.25"/>
    <row r="1999" ht="15" hidden="1" x14ac:dyDescent="0.25"/>
    <row r="2000" ht="15" hidden="1" x14ac:dyDescent="0.25"/>
    <row r="2001" ht="15" hidden="1" x14ac:dyDescent="0.25"/>
    <row r="2002" ht="15" hidden="1" x14ac:dyDescent="0.25"/>
    <row r="2003" ht="15" hidden="1" x14ac:dyDescent="0.25"/>
    <row r="2004" ht="15" hidden="1" x14ac:dyDescent="0.25"/>
    <row r="2005" ht="15" hidden="1" x14ac:dyDescent="0.25"/>
    <row r="2006" ht="15" hidden="1" x14ac:dyDescent="0.25"/>
    <row r="2007" ht="15" hidden="1" x14ac:dyDescent="0.25"/>
    <row r="2008" ht="15" hidden="1" x14ac:dyDescent="0.25"/>
    <row r="2009" ht="15" hidden="1" x14ac:dyDescent="0.25"/>
    <row r="2010" ht="15" hidden="1" x14ac:dyDescent="0.25"/>
    <row r="2011" ht="15" hidden="1" x14ac:dyDescent="0.25"/>
    <row r="2012" ht="15" hidden="1" x14ac:dyDescent="0.25"/>
    <row r="2013" ht="15" hidden="1" x14ac:dyDescent="0.25"/>
    <row r="2014" ht="15" hidden="1" x14ac:dyDescent="0.25"/>
    <row r="2015" ht="15" hidden="1" x14ac:dyDescent="0.25"/>
    <row r="2016" ht="15" hidden="1" x14ac:dyDescent="0.25"/>
    <row r="2017" ht="15" hidden="1" x14ac:dyDescent="0.25"/>
    <row r="2018" ht="15" hidden="1" x14ac:dyDescent="0.25"/>
    <row r="2019" ht="15" hidden="1" x14ac:dyDescent="0.25"/>
    <row r="2020" ht="15" hidden="1" x14ac:dyDescent="0.25"/>
    <row r="2021" ht="15" hidden="1" x14ac:dyDescent="0.25"/>
    <row r="2022" ht="15" hidden="1" x14ac:dyDescent="0.25"/>
    <row r="2023" ht="15" hidden="1" x14ac:dyDescent="0.25"/>
    <row r="2024" ht="15" hidden="1" x14ac:dyDescent="0.25"/>
    <row r="2025" ht="15" hidden="1" x14ac:dyDescent="0.25"/>
    <row r="2026" ht="15" hidden="1" x14ac:dyDescent="0.25"/>
    <row r="2027" ht="15" hidden="1" x14ac:dyDescent="0.25"/>
    <row r="2028" ht="15" hidden="1" x14ac:dyDescent="0.25"/>
    <row r="2029" ht="15" hidden="1" x14ac:dyDescent="0.25"/>
    <row r="2030" ht="15" hidden="1" x14ac:dyDescent="0.25"/>
    <row r="2031" ht="15" hidden="1" x14ac:dyDescent="0.25"/>
    <row r="2032" ht="15" hidden="1" x14ac:dyDescent="0.25"/>
    <row r="2033" ht="15" hidden="1" x14ac:dyDescent="0.25"/>
    <row r="2034" ht="15" hidden="1" x14ac:dyDescent="0.25"/>
    <row r="2035" ht="15" hidden="1" x14ac:dyDescent="0.25"/>
    <row r="2036" ht="15" hidden="1" x14ac:dyDescent="0.25"/>
    <row r="2037" ht="15" hidden="1" x14ac:dyDescent="0.25"/>
    <row r="2038" ht="15" hidden="1" x14ac:dyDescent="0.25"/>
    <row r="2039" ht="15" hidden="1" x14ac:dyDescent="0.25"/>
    <row r="2040" ht="15" hidden="1" x14ac:dyDescent="0.25"/>
    <row r="2041" ht="15" hidden="1" x14ac:dyDescent="0.25"/>
    <row r="2042" ht="15" hidden="1" x14ac:dyDescent="0.25"/>
    <row r="2043" ht="15" hidden="1" x14ac:dyDescent="0.25"/>
    <row r="2044" ht="15" hidden="1" x14ac:dyDescent="0.25"/>
    <row r="2045" ht="15" hidden="1" x14ac:dyDescent="0.25"/>
    <row r="2046" ht="15" hidden="1" x14ac:dyDescent="0.25"/>
    <row r="2047" ht="15" hidden="1" x14ac:dyDescent="0.25"/>
    <row r="2048" ht="15" hidden="1" x14ac:dyDescent="0.25"/>
    <row r="2049" ht="15" hidden="1" x14ac:dyDescent="0.25"/>
    <row r="2050" ht="15" hidden="1" x14ac:dyDescent="0.25"/>
    <row r="2051" ht="15" hidden="1" x14ac:dyDescent="0.25"/>
    <row r="2052" ht="15" hidden="1" x14ac:dyDescent="0.25"/>
    <row r="2053" ht="15" hidden="1" x14ac:dyDescent="0.25"/>
    <row r="2054" ht="15" hidden="1" x14ac:dyDescent="0.25"/>
    <row r="2055" ht="15" hidden="1" x14ac:dyDescent="0.25"/>
    <row r="2056" ht="15" hidden="1" x14ac:dyDescent="0.25"/>
    <row r="2057" ht="15" hidden="1" x14ac:dyDescent="0.25"/>
    <row r="2058" ht="15" hidden="1" x14ac:dyDescent="0.25"/>
    <row r="2059" ht="15" hidden="1" x14ac:dyDescent="0.25"/>
    <row r="2060" ht="15" hidden="1" x14ac:dyDescent="0.25"/>
    <row r="2061" ht="15" hidden="1" x14ac:dyDescent="0.25"/>
    <row r="2062" ht="15" hidden="1" x14ac:dyDescent="0.25"/>
    <row r="2063" ht="15" hidden="1" x14ac:dyDescent="0.25"/>
    <row r="2064" ht="15" hidden="1" x14ac:dyDescent="0.25"/>
    <row r="2065" ht="15" hidden="1" x14ac:dyDescent="0.25"/>
    <row r="2066" ht="15" hidden="1" x14ac:dyDescent="0.25"/>
    <row r="2067" ht="15" hidden="1" x14ac:dyDescent="0.25"/>
    <row r="2068" ht="15" hidden="1" x14ac:dyDescent="0.25"/>
    <row r="2069" ht="15" hidden="1" x14ac:dyDescent="0.25"/>
    <row r="2070" ht="15" hidden="1" x14ac:dyDescent="0.25"/>
    <row r="2071" ht="15" hidden="1" x14ac:dyDescent="0.25"/>
    <row r="2072" ht="15" hidden="1" x14ac:dyDescent="0.25"/>
    <row r="2073" ht="15" hidden="1" x14ac:dyDescent="0.25"/>
    <row r="2074" ht="15" hidden="1" x14ac:dyDescent="0.25"/>
    <row r="2075" ht="15" hidden="1" x14ac:dyDescent="0.25"/>
    <row r="2076" ht="15" hidden="1" x14ac:dyDescent="0.25"/>
    <row r="2077" ht="15" hidden="1" x14ac:dyDescent="0.25"/>
    <row r="2078" ht="15" hidden="1" x14ac:dyDescent="0.25"/>
    <row r="2079" ht="15" hidden="1" x14ac:dyDescent="0.25"/>
    <row r="2080" ht="15" hidden="1" x14ac:dyDescent="0.25"/>
    <row r="2081" ht="15" hidden="1" x14ac:dyDescent="0.25"/>
    <row r="2082" ht="15" hidden="1" x14ac:dyDescent="0.25"/>
    <row r="2083" ht="15" hidden="1" x14ac:dyDescent="0.25"/>
    <row r="2084" ht="15" hidden="1" x14ac:dyDescent="0.25"/>
    <row r="2085" ht="15" hidden="1" x14ac:dyDescent="0.25"/>
    <row r="2086" ht="15" hidden="1" x14ac:dyDescent="0.25"/>
    <row r="2087" ht="15" hidden="1" x14ac:dyDescent="0.25"/>
    <row r="2088" ht="15" hidden="1" x14ac:dyDescent="0.25"/>
    <row r="2089" ht="15" hidden="1" x14ac:dyDescent="0.25"/>
    <row r="2090" ht="15" hidden="1" x14ac:dyDescent="0.25"/>
    <row r="2091" ht="15" hidden="1" x14ac:dyDescent="0.25"/>
    <row r="2092" ht="15" hidden="1" x14ac:dyDescent="0.25"/>
    <row r="2093" ht="15" hidden="1" x14ac:dyDescent="0.25"/>
    <row r="2094" ht="15" hidden="1" x14ac:dyDescent="0.25"/>
    <row r="2095" ht="15" hidden="1" x14ac:dyDescent="0.25"/>
    <row r="2096" ht="15" hidden="1" x14ac:dyDescent="0.25"/>
    <row r="2097" ht="15" hidden="1" x14ac:dyDescent="0.25"/>
    <row r="2098" ht="15" hidden="1" x14ac:dyDescent="0.25"/>
    <row r="2099" ht="15" hidden="1" x14ac:dyDescent="0.25"/>
    <row r="2100" ht="15" hidden="1" x14ac:dyDescent="0.25"/>
    <row r="2101" ht="15" hidden="1" x14ac:dyDescent="0.25"/>
    <row r="2102" ht="15" hidden="1" x14ac:dyDescent="0.25"/>
    <row r="2103" ht="15" hidden="1" x14ac:dyDescent="0.25"/>
    <row r="2104" ht="15" hidden="1" x14ac:dyDescent="0.25"/>
    <row r="2105" ht="15" hidden="1" x14ac:dyDescent="0.25"/>
    <row r="2106" ht="15" hidden="1" x14ac:dyDescent="0.25"/>
    <row r="2107" ht="15" hidden="1" x14ac:dyDescent="0.25"/>
    <row r="2108" ht="15" hidden="1" x14ac:dyDescent="0.25"/>
    <row r="2109" ht="15" hidden="1" x14ac:dyDescent="0.25"/>
    <row r="2110" ht="15" hidden="1" x14ac:dyDescent="0.25"/>
    <row r="2111" ht="15" hidden="1" x14ac:dyDescent="0.25"/>
    <row r="2112" ht="15" hidden="1" x14ac:dyDescent="0.25"/>
    <row r="2113" ht="15" hidden="1" x14ac:dyDescent="0.25"/>
    <row r="2114" ht="15" hidden="1" x14ac:dyDescent="0.25"/>
    <row r="2115" ht="15" hidden="1" x14ac:dyDescent="0.25"/>
    <row r="2116" ht="15" hidden="1" x14ac:dyDescent="0.25"/>
    <row r="2117" ht="15" hidden="1" x14ac:dyDescent="0.25"/>
    <row r="2118" ht="15" hidden="1" x14ac:dyDescent="0.25"/>
    <row r="2119" ht="15" hidden="1" x14ac:dyDescent="0.25"/>
    <row r="2120" ht="15" hidden="1" x14ac:dyDescent="0.25"/>
    <row r="2121" ht="15" hidden="1" x14ac:dyDescent="0.25"/>
    <row r="2122" ht="15" hidden="1" x14ac:dyDescent="0.25"/>
    <row r="2123" ht="15" hidden="1" x14ac:dyDescent="0.25"/>
    <row r="2124" ht="15" hidden="1" x14ac:dyDescent="0.25"/>
    <row r="2125" ht="15" hidden="1" x14ac:dyDescent="0.25"/>
    <row r="2126" ht="15" hidden="1" x14ac:dyDescent="0.25"/>
    <row r="2127" ht="15" hidden="1" x14ac:dyDescent="0.25"/>
    <row r="2128" ht="15" hidden="1" x14ac:dyDescent="0.25"/>
    <row r="2129" ht="15" hidden="1" x14ac:dyDescent="0.25"/>
    <row r="2130" ht="15" hidden="1" x14ac:dyDescent="0.25"/>
    <row r="2131" ht="15" hidden="1" x14ac:dyDescent="0.25"/>
    <row r="2132" ht="15" hidden="1" x14ac:dyDescent="0.25"/>
    <row r="2133" ht="15" hidden="1" x14ac:dyDescent="0.25"/>
    <row r="2134" ht="15" hidden="1" x14ac:dyDescent="0.25"/>
    <row r="2135" ht="15" hidden="1" x14ac:dyDescent="0.25"/>
    <row r="2136" ht="15" hidden="1" x14ac:dyDescent="0.25"/>
    <row r="2137" ht="15" hidden="1" x14ac:dyDescent="0.25"/>
    <row r="2138" ht="15" hidden="1" x14ac:dyDescent="0.25"/>
    <row r="2139" ht="15" hidden="1" x14ac:dyDescent="0.25"/>
    <row r="2140" ht="15" hidden="1" x14ac:dyDescent="0.25"/>
    <row r="2141" ht="15" hidden="1" x14ac:dyDescent="0.25"/>
    <row r="2142" ht="15" hidden="1" x14ac:dyDescent="0.25"/>
    <row r="2143" ht="15" hidden="1" x14ac:dyDescent="0.25"/>
    <row r="2144" ht="15" hidden="1" x14ac:dyDescent="0.25"/>
    <row r="2145" ht="15" hidden="1" x14ac:dyDescent="0.25"/>
    <row r="2146" ht="15" hidden="1" x14ac:dyDescent="0.25"/>
    <row r="2147" ht="15" hidden="1" x14ac:dyDescent="0.25"/>
    <row r="2148" ht="15" hidden="1" x14ac:dyDescent="0.25"/>
    <row r="2149" ht="15" hidden="1" x14ac:dyDescent="0.25"/>
    <row r="2150" ht="15" hidden="1" x14ac:dyDescent="0.25"/>
    <row r="2151" ht="15" hidden="1" x14ac:dyDescent="0.25"/>
    <row r="2152" ht="15" hidden="1" x14ac:dyDescent="0.25"/>
    <row r="2153" ht="15" hidden="1" x14ac:dyDescent="0.25"/>
    <row r="2154" ht="15" hidden="1" x14ac:dyDescent="0.25"/>
    <row r="2155" ht="15" hidden="1" x14ac:dyDescent="0.25"/>
    <row r="2156" ht="15" hidden="1" x14ac:dyDescent="0.25"/>
    <row r="2157" ht="15" hidden="1" x14ac:dyDescent="0.25"/>
    <row r="2158" ht="15" hidden="1" x14ac:dyDescent="0.25"/>
    <row r="2159" ht="15" hidden="1" x14ac:dyDescent="0.25"/>
    <row r="2160" ht="15" hidden="1" x14ac:dyDescent="0.25"/>
    <row r="2161" ht="15" hidden="1" x14ac:dyDescent="0.25"/>
    <row r="2162" ht="15" hidden="1" x14ac:dyDescent="0.25"/>
    <row r="2163" ht="15" hidden="1" x14ac:dyDescent="0.25"/>
    <row r="2164" ht="15" hidden="1" x14ac:dyDescent="0.25"/>
    <row r="2165" ht="15" hidden="1" x14ac:dyDescent="0.25"/>
    <row r="2166" ht="15" hidden="1" x14ac:dyDescent="0.25"/>
    <row r="2167" ht="15" hidden="1" x14ac:dyDescent="0.25"/>
    <row r="2168" ht="15" hidden="1" x14ac:dyDescent="0.25"/>
    <row r="2169" ht="15" hidden="1" x14ac:dyDescent="0.25"/>
    <row r="2170" ht="15" hidden="1" x14ac:dyDescent="0.25"/>
    <row r="2171" ht="15" hidden="1" x14ac:dyDescent="0.25"/>
    <row r="2172" ht="15" hidden="1" x14ac:dyDescent="0.25"/>
    <row r="2173" ht="15" hidden="1" x14ac:dyDescent="0.25"/>
    <row r="2174" ht="15" hidden="1" x14ac:dyDescent="0.25"/>
    <row r="2175" ht="15" hidden="1" x14ac:dyDescent="0.25"/>
    <row r="2176" ht="15" hidden="1" x14ac:dyDescent="0.25"/>
    <row r="2177" ht="15" hidden="1" x14ac:dyDescent="0.25"/>
    <row r="2178" ht="15" hidden="1" x14ac:dyDescent="0.25"/>
    <row r="2179" ht="15" hidden="1" x14ac:dyDescent="0.25"/>
    <row r="2180" ht="15" hidden="1" x14ac:dyDescent="0.25"/>
    <row r="2181" ht="15" hidden="1" x14ac:dyDescent="0.25"/>
    <row r="2182" ht="15" hidden="1" x14ac:dyDescent="0.25"/>
    <row r="2183" ht="15" hidden="1" x14ac:dyDescent="0.25"/>
    <row r="2184" ht="15" hidden="1" x14ac:dyDescent="0.25"/>
    <row r="2185" ht="15" hidden="1" x14ac:dyDescent="0.25"/>
    <row r="2186" ht="15" hidden="1" x14ac:dyDescent="0.25"/>
    <row r="2187" ht="15" hidden="1" x14ac:dyDescent="0.25"/>
    <row r="2188" ht="15" hidden="1" x14ac:dyDescent="0.25"/>
    <row r="2189" ht="15" hidden="1" x14ac:dyDescent="0.25"/>
    <row r="2190" ht="15" hidden="1" x14ac:dyDescent="0.25"/>
    <row r="2191" ht="15" hidden="1" x14ac:dyDescent="0.25"/>
    <row r="2192" ht="15" hidden="1" x14ac:dyDescent="0.25"/>
    <row r="2193" ht="15" hidden="1" x14ac:dyDescent="0.25"/>
    <row r="2194" ht="15" hidden="1" x14ac:dyDescent="0.25"/>
    <row r="2195" ht="15" hidden="1" x14ac:dyDescent="0.25"/>
    <row r="2196" ht="15" hidden="1" x14ac:dyDescent="0.25"/>
    <row r="2197" ht="15" hidden="1" x14ac:dyDescent="0.25"/>
    <row r="2198" ht="15" hidden="1" x14ac:dyDescent="0.25"/>
    <row r="2199" ht="15" hidden="1" x14ac:dyDescent="0.25"/>
    <row r="2200" ht="15" hidden="1" x14ac:dyDescent="0.25"/>
    <row r="2201" ht="15" hidden="1" x14ac:dyDescent="0.25"/>
    <row r="2202" ht="15" hidden="1" x14ac:dyDescent="0.25"/>
    <row r="2203" ht="15" hidden="1" x14ac:dyDescent="0.25"/>
    <row r="2204" ht="15" hidden="1" x14ac:dyDescent="0.25"/>
    <row r="2205" ht="15" hidden="1" x14ac:dyDescent="0.25"/>
    <row r="2206" ht="15" hidden="1" x14ac:dyDescent="0.25"/>
    <row r="2207" ht="15" hidden="1" x14ac:dyDescent="0.25"/>
    <row r="2208" ht="15" hidden="1" x14ac:dyDescent="0.25"/>
    <row r="2209" ht="15" hidden="1" x14ac:dyDescent="0.25"/>
    <row r="2210" ht="15" hidden="1" x14ac:dyDescent="0.25"/>
    <row r="2211" ht="15" hidden="1" x14ac:dyDescent="0.25"/>
    <row r="2212" ht="15" hidden="1" x14ac:dyDescent="0.25"/>
    <row r="2213" ht="15" hidden="1" x14ac:dyDescent="0.25"/>
    <row r="2214" ht="15" hidden="1" x14ac:dyDescent="0.25"/>
    <row r="2215" ht="15" hidden="1" x14ac:dyDescent="0.25"/>
    <row r="2216" ht="15" hidden="1" x14ac:dyDescent="0.25"/>
    <row r="2217" ht="15" hidden="1" x14ac:dyDescent="0.25"/>
    <row r="2218" ht="15" hidden="1" x14ac:dyDescent="0.25"/>
    <row r="2219" ht="15" hidden="1" x14ac:dyDescent="0.25"/>
    <row r="2220" ht="15" hidden="1" x14ac:dyDescent="0.25"/>
    <row r="2221" ht="15" hidden="1" x14ac:dyDescent="0.25"/>
    <row r="2222" ht="15" hidden="1" x14ac:dyDescent="0.25"/>
    <row r="2223" ht="15" hidden="1" x14ac:dyDescent="0.25"/>
    <row r="2224" ht="15" hidden="1" x14ac:dyDescent="0.25"/>
    <row r="2225" ht="15" hidden="1" x14ac:dyDescent="0.25"/>
    <row r="2226" ht="15" hidden="1" x14ac:dyDescent="0.25"/>
    <row r="2227" ht="15" hidden="1" x14ac:dyDescent="0.25"/>
    <row r="2228" ht="15" hidden="1" x14ac:dyDescent="0.25"/>
    <row r="2229" ht="15" hidden="1" x14ac:dyDescent="0.25"/>
    <row r="2230" ht="15" hidden="1" x14ac:dyDescent="0.25"/>
    <row r="2231" ht="15" hidden="1" x14ac:dyDescent="0.25"/>
    <row r="2232" ht="15" hidden="1" x14ac:dyDescent="0.25"/>
    <row r="2233" ht="15" hidden="1" x14ac:dyDescent="0.25"/>
    <row r="2234" ht="15" hidden="1" x14ac:dyDescent="0.25"/>
    <row r="2235" ht="15" hidden="1" x14ac:dyDescent="0.25"/>
    <row r="2236" ht="15" hidden="1" x14ac:dyDescent="0.25"/>
    <row r="2237" ht="15" hidden="1" x14ac:dyDescent="0.25"/>
    <row r="2238" ht="15" hidden="1" x14ac:dyDescent="0.25"/>
    <row r="2239" ht="15" hidden="1" x14ac:dyDescent="0.25"/>
    <row r="2240" ht="15" hidden="1" x14ac:dyDescent="0.25"/>
    <row r="2241" ht="15" hidden="1" x14ac:dyDescent="0.25"/>
    <row r="2242" ht="15" hidden="1" x14ac:dyDescent="0.25"/>
    <row r="2243" ht="15" hidden="1" x14ac:dyDescent="0.25"/>
    <row r="2244" ht="15" hidden="1" x14ac:dyDescent="0.25"/>
    <row r="2245" ht="15" hidden="1" x14ac:dyDescent="0.25"/>
    <row r="2246" ht="15" hidden="1" x14ac:dyDescent="0.25"/>
    <row r="2247" ht="15" hidden="1" x14ac:dyDescent="0.25"/>
    <row r="2248" ht="15" hidden="1" x14ac:dyDescent="0.25"/>
    <row r="2249" ht="15" hidden="1" x14ac:dyDescent="0.25"/>
    <row r="2250" ht="15" hidden="1" x14ac:dyDescent="0.25"/>
    <row r="2251" ht="15" hidden="1" x14ac:dyDescent="0.25"/>
    <row r="2252" ht="15" hidden="1" x14ac:dyDescent="0.25"/>
    <row r="2253" ht="15" hidden="1" x14ac:dyDescent="0.25"/>
    <row r="2254" ht="15" hidden="1" x14ac:dyDescent="0.25"/>
    <row r="2255" ht="15" hidden="1" x14ac:dyDescent="0.25"/>
    <row r="2256" ht="15" hidden="1" x14ac:dyDescent="0.25"/>
    <row r="2257" ht="15" hidden="1" x14ac:dyDescent="0.25"/>
    <row r="2258" ht="15" hidden="1" x14ac:dyDescent="0.25"/>
    <row r="2259" ht="15" hidden="1" x14ac:dyDescent="0.25"/>
    <row r="2260" ht="15" hidden="1" x14ac:dyDescent="0.25"/>
    <row r="2261" ht="15" hidden="1" x14ac:dyDescent="0.25"/>
    <row r="2262" ht="15" hidden="1" x14ac:dyDescent="0.25"/>
    <row r="2263" ht="15" hidden="1" x14ac:dyDescent="0.25"/>
    <row r="2264" ht="15" hidden="1" x14ac:dyDescent="0.25"/>
    <row r="2265" ht="15" hidden="1" x14ac:dyDescent="0.25"/>
    <row r="2266" ht="15" hidden="1" x14ac:dyDescent="0.25"/>
    <row r="2267" ht="15" hidden="1" x14ac:dyDescent="0.25"/>
    <row r="2268" ht="15" hidden="1" x14ac:dyDescent="0.25"/>
    <row r="2269" ht="15" hidden="1" x14ac:dyDescent="0.25"/>
    <row r="2270" ht="15" hidden="1" x14ac:dyDescent="0.25"/>
    <row r="2271" ht="15" hidden="1" x14ac:dyDescent="0.25"/>
    <row r="2272" ht="15" hidden="1" x14ac:dyDescent="0.25"/>
    <row r="2273" ht="15" hidden="1" x14ac:dyDescent="0.25"/>
    <row r="2274" ht="15" hidden="1" x14ac:dyDescent="0.25"/>
    <row r="2275" ht="15" hidden="1" x14ac:dyDescent="0.25"/>
    <row r="2276" ht="15" hidden="1" x14ac:dyDescent="0.25"/>
    <row r="2277" ht="15" hidden="1" x14ac:dyDescent="0.25"/>
    <row r="2278" ht="15" hidden="1" x14ac:dyDescent="0.25"/>
    <row r="2279" ht="15" hidden="1" x14ac:dyDescent="0.25"/>
    <row r="2280" ht="15" hidden="1" x14ac:dyDescent="0.25"/>
    <row r="2281" ht="15" hidden="1" x14ac:dyDescent="0.25"/>
    <row r="2282" ht="15" hidden="1" x14ac:dyDescent="0.25"/>
    <row r="2283" ht="15" hidden="1" x14ac:dyDescent="0.25"/>
    <row r="2284" ht="15" hidden="1" x14ac:dyDescent="0.25"/>
    <row r="2285" ht="15" hidden="1" x14ac:dyDescent="0.25"/>
    <row r="2286" ht="15" hidden="1" x14ac:dyDescent="0.25"/>
    <row r="2287" ht="15" hidden="1" x14ac:dyDescent="0.25"/>
    <row r="2288" ht="15" hidden="1" x14ac:dyDescent="0.25"/>
    <row r="2289" ht="15" hidden="1" x14ac:dyDescent="0.25"/>
    <row r="2290" ht="15" hidden="1" x14ac:dyDescent="0.25"/>
    <row r="2291" ht="15" hidden="1" x14ac:dyDescent="0.25"/>
    <row r="2292" ht="15" hidden="1" x14ac:dyDescent="0.25"/>
    <row r="2293" ht="15" hidden="1" x14ac:dyDescent="0.25"/>
    <row r="2294" ht="15" hidden="1" x14ac:dyDescent="0.25"/>
    <row r="2295" ht="15" hidden="1" x14ac:dyDescent="0.25"/>
    <row r="2296" ht="15" hidden="1" x14ac:dyDescent="0.25"/>
    <row r="2297" ht="15" hidden="1" x14ac:dyDescent="0.25"/>
    <row r="2298" ht="15" hidden="1" x14ac:dyDescent="0.25"/>
    <row r="2299" ht="15" hidden="1" x14ac:dyDescent="0.25"/>
    <row r="2300" ht="15" hidden="1" x14ac:dyDescent="0.25"/>
    <row r="2301" ht="15" hidden="1" x14ac:dyDescent="0.25"/>
    <row r="2302" ht="15" hidden="1" x14ac:dyDescent="0.25"/>
    <row r="2303" ht="15" hidden="1" x14ac:dyDescent="0.25"/>
    <row r="2304" ht="15" hidden="1" x14ac:dyDescent="0.25"/>
    <row r="2305" ht="15" hidden="1" x14ac:dyDescent="0.25"/>
    <row r="2306" ht="15" hidden="1" x14ac:dyDescent="0.25"/>
    <row r="2307" ht="15" hidden="1" x14ac:dyDescent="0.25"/>
    <row r="2308" ht="15" hidden="1" x14ac:dyDescent="0.25"/>
    <row r="2309" ht="15" hidden="1" x14ac:dyDescent="0.25"/>
    <row r="2310" ht="15" hidden="1" x14ac:dyDescent="0.25"/>
    <row r="2311" ht="15" hidden="1" x14ac:dyDescent="0.25"/>
    <row r="2312" ht="15" hidden="1" x14ac:dyDescent="0.25"/>
    <row r="2313" ht="15" hidden="1" x14ac:dyDescent="0.25"/>
    <row r="2314" ht="15" hidden="1" x14ac:dyDescent="0.25"/>
    <row r="2315" ht="15" hidden="1" x14ac:dyDescent="0.25"/>
    <row r="2316" ht="15" hidden="1" x14ac:dyDescent="0.25"/>
    <row r="2317" ht="15" hidden="1" x14ac:dyDescent="0.25"/>
    <row r="2318" ht="15" hidden="1" x14ac:dyDescent="0.25"/>
    <row r="2319" ht="15" hidden="1" x14ac:dyDescent="0.25"/>
    <row r="2320" ht="15" hidden="1" x14ac:dyDescent="0.25"/>
    <row r="2321" ht="15" hidden="1" x14ac:dyDescent="0.25"/>
    <row r="2322" ht="15" hidden="1" x14ac:dyDescent="0.25"/>
    <row r="2323" ht="15" hidden="1" x14ac:dyDescent="0.25"/>
    <row r="2324" ht="15" hidden="1" x14ac:dyDescent="0.25"/>
    <row r="2325" ht="15" hidden="1" x14ac:dyDescent="0.25"/>
    <row r="2326" ht="15" hidden="1" x14ac:dyDescent="0.25"/>
    <row r="2327" ht="15" hidden="1" x14ac:dyDescent="0.25"/>
    <row r="2328" ht="15" hidden="1" x14ac:dyDescent="0.25"/>
    <row r="2329" ht="15" hidden="1" x14ac:dyDescent="0.25"/>
    <row r="2330" ht="15" hidden="1" x14ac:dyDescent="0.25"/>
    <row r="2331" ht="15" hidden="1" x14ac:dyDescent="0.25"/>
    <row r="2332" ht="15" hidden="1" x14ac:dyDescent="0.25"/>
    <row r="2333" ht="15" hidden="1" x14ac:dyDescent="0.25"/>
    <row r="2334" ht="15" hidden="1" x14ac:dyDescent="0.25"/>
    <row r="2335" ht="15" hidden="1" x14ac:dyDescent="0.25"/>
    <row r="2336" ht="15" hidden="1" x14ac:dyDescent="0.25"/>
    <row r="2337" ht="15" hidden="1" x14ac:dyDescent="0.25"/>
    <row r="2338" ht="15" hidden="1" x14ac:dyDescent="0.25"/>
    <row r="2339" ht="15" hidden="1" x14ac:dyDescent="0.25"/>
    <row r="2340" ht="15" hidden="1" x14ac:dyDescent="0.25"/>
    <row r="2341" ht="15" hidden="1" x14ac:dyDescent="0.25"/>
    <row r="2342" ht="15" hidden="1" x14ac:dyDescent="0.25"/>
    <row r="2343" ht="15" hidden="1" x14ac:dyDescent="0.25"/>
    <row r="2344" ht="15" hidden="1" x14ac:dyDescent="0.25"/>
    <row r="2345" ht="15" hidden="1" x14ac:dyDescent="0.25"/>
    <row r="2346" ht="15" hidden="1" x14ac:dyDescent="0.25"/>
    <row r="2347" ht="15" hidden="1" x14ac:dyDescent="0.25"/>
    <row r="2348" ht="15" hidden="1" x14ac:dyDescent="0.25"/>
    <row r="2349" ht="15" hidden="1" x14ac:dyDescent="0.25"/>
    <row r="2350" ht="15" hidden="1" x14ac:dyDescent="0.25"/>
    <row r="2351" ht="15" hidden="1" x14ac:dyDescent="0.25"/>
    <row r="2352" ht="15" hidden="1" x14ac:dyDescent="0.25"/>
    <row r="2353" ht="15" hidden="1" x14ac:dyDescent="0.25"/>
    <row r="2354" ht="15" hidden="1" x14ac:dyDescent="0.25"/>
    <row r="2355" ht="15" hidden="1" x14ac:dyDescent="0.25"/>
    <row r="2356" ht="15" hidden="1" x14ac:dyDescent="0.25"/>
    <row r="2357" ht="15" hidden="1" x14ac:dyDescent="0.25"/>
    <row r="2358" ht="15" hidden="1" x14ac:dyDescent="0.25"/>
    <row r="2359" ht="15" hidden="1" x14ac:dyDescent="0.25"/>
    <row r="2360" ht="15" hidden="1" x14ac:dyDescent="0.25"/>
    <row r="2361" ht="15" hidden="1" x14ac:dyDescent="0.25"/>
    <row r="2362" ht="15" hidden="1" x14ac:dyDescent="0.25"/>
    <row r="2363" ht="15" hidden="1" x14ac:dyDescent="0.25"/>
    <row r="2364" ht="15" hidden="1" x14ac:dyDescent="0.25"/>
    <row r="2365" ht="15" hidden="1" x14ac:dyDescent="0.25"/>
    <row r="2366" ht="15" hidden="1" x14ac:dyDescent="0.25"/>
    <row r="2367" ht="15" hidden="1" x14ac:dyDescent="0.25"/>
    <row r="2368" ht="15" hidden="1" x14ac:dyDescent="0.25"/>
    <row r="2369" ht="15" hidden="1" x14ac:dyDescent="0.25"/>
    <row r="2370" ht="15" hidden="1" x14ac:dyDescent="0.25"/>
    <row r="2371" ht="15" hidden="1" x14ac:dyDescent="0.25"/>
    <row r="2372" ht="15" hidden="1" x14ac:dyDescent="0.25"/>
    <row r="2373" ht="15" hidden="1" x14ac:dyDescent="0.25"/>
    <row r="2374" ht="15" hidden="1" x14ac:dyDescent="0.25"/>
    <row r="2375" ht="15" hidden="1" x14ac:dyDescent="0.25"/>
    <row r="2376" ht="15" hidden="1" x14ac:dyDescent="0.25"/>
    <row r="2377" ht="15" hidden="1" x14ac:dyDescent="0.25"/>
    <row r="2378" ht="15" hidden="1" x14ac:dyDescent="0.25"/>
    <row r="2379" ht="15" hidden="1" x14ac:dyDescent="0.25"/>
    <row r="2380" ht="15" hidden="1" x14ac:dyDescent="0.25"/>
    <row r="2381" ht="15" hidden="1" x14ac:dyDescent="0.25"/>
    <row r="2382" ht="15" hidden="1" x14ac:dyDescent="0.25"/>
    <row r="2383" ht="15" hidden="1" x14ac:dyDescent="0.25"/>
    <row r="2384" ht="15" hidden="1" x14ac:dyDescent="0.25"/>
    <row r="2385" ht="15" hidden="1" x14ac:dyDescent="0.25"/>
    <row r="2386" ht="15" hidden="1" x14ac:dyDescent="0.25"/>
    <row r="2387" ht="15" hidden="1" x14ac:dyDescent="0.25"/>
    <row r="2388" ht="15" hidden="1" x14ac:dyDescent="0.25"/>
    <row r="2389" ht="15" hidden="1" x14ac:dyDescent="0.25"/>
    <row r="2390" ht="15" hidden="1" x14ac:dyDescent="0.25"/>
    <row r="2391" ht="15" hidden="1" x14ac:dyDescent="0.25"/>
    <row r="2392" ht="15" hidden="1" x14ac:dyDescent="0.25"/>
    <row r="2393" ht="15" hidden="1" x14ac:dyDescent="0.25"/>
    <row r="2394" ht="15" hidden="1" x14ac:dyDescent="0.25"/>
    <row r="2395" ht="15" hidden="1" x14ac:dyDescent="0.25"/>
    <row r="2396" ht="15" hidden="1" x14ac:dyDescent="0.25"/>
    <row r="2397" ht="15" hidden="1" x14ac:dyDescent="0.25"/>
    <row r="2398" ht="15" hidden="1" x14ac:dyDescent="0.25"/>
    <row r="2399" ht="15" hidden="1" x14ac:dyDescent="0.25"/>
    <row r="2400" ht="15" hidden="1" x14ac:dyDescent="0.25"/>
    <row r="2401" ht="15" hidden="1" x14ac:dyDescent="0.25"/>
    <row r="2402" ht="15" hidden="1" x14ac:dyDescent="0.25"/>
    <row r="2403" ht="15" hidden="1" x14ac:dyDescent="0.25"/>
    <row r="2404" ht="15" hidden="1" x14ac:dyDescent="0.25"/>
    <row r="2405" ht="15" hidden="1" x14ac:dyDescent="0.25"/>
    <row r="2406" ht="15" hidden="1" x14ac:dyDescent="0.25"/>
    <row r="2407" ht="15" hidden="1" x14ac:dyDescent="0.25"/>
    <row r="2408" ht="15" hidden="1" x14ac:dyDescent="0.25"/>
    <row r="2409" ht="15" hidden="1" x14ac:dyDescent="0.25"/>
    <row r="2410" ht="15" hidden="1" x14ac:dyDescent="0.25"/>
    <row r="2411" ht="15" hidden="1" x14ac:dyDescent="0.25"/>
    <row r="2412" ht="15" hidden="1" x14ac:dyDescent="0.25"/>
    <row r="2413" ht="15" hidden="1" x14ac:dyDescent="0.25"/>
    <row r="2414" ht="15" hidden="1" x14ac:dyDescent="0.25"/>
    <row r="2415" ht="15" hidden="1" x14ac:dyDescent="0.25"/>
    <row r="2416" ht="15" hidden="1" x14ac:dyDescent="0.25"/>
    <row r="2417" ht="15" hidden="1" x14ac:dyDescent="0.25"/>
    <row r="2418" ht="15" hidden="1" x14ac:dyDescent="0.25"/>
    <row r="2419" ht="15" hidden="1" x14ac:dyDescent="0.25"/>
    <row r="2420" ht="15" hidden="1" x14ac:dyDescent="0.25"/>
    <row r="2421" ht="15" hidden="1" x14ac:dyDescent="0.25"/>
    <row r="2422" ht="15" hidden="1" x14ac:dyDescent="0.25"/>
    <row r="2423" ht="15" hidden="1" x14ac:dyDescent="0.25"/>
    <row r="2424" ht="15" hidden="1" x14ac:dyDescent="0.25"/>
    <row r="2425" ht="15" hidden="1" x14ac:dyDescent="0.25"/>
    <row r="2426" ht="15" hidden="1" x14ac:dyDescent="0.25"/>
    <row r="2427" ht="15" hidden="1" x14ac:dyDescent="0.25"/>
    <row r="2428" ht="15" hidden="1" x14ac:dyDescent="0.25"/>
    <row r="2429" ht="15" hidden="1" x14ac:dyDescent="0.25"/>
    <row r="2430" ht="15" hidden="1" x14ac:dyDescent="0.25"/>
    <row r="2431" ht="15" hidden="1" x14ac:dyDescent="0.25"/>
    <row r="2432" ht="15" hidden="1" x14ac:dyDescent="0.25"/>
    <row r="2433" ht="15" hidden="1" x14ac:dyDescent="0.25"/>
    <row r="2434" ht="15" hidden="1" x14ac:dyDescent="0.25"/>
    <row r="2435" ht="15" hidden="1" x14ac:dyDescent="0.25"/>
    <row r="2436" ht="15" hidden="1" x14ac:dyDescent="0.25"/>
    <row r="2437" ht="15" hidden="1" x14ac:dyDescent="0.25"/>
    <row r="2438" ht="15" hidden="1" x14ac:dyDescent="0.25"/>
    <row r="2439" ht="15" hidden="1" x14ac:dyDescent="0.25"/>
    <row r="2440" ht="15" hidden="1" x14ac:dyDescent="0.25"/>
    <row r="2441" ht="15" hidden="1" x14ac:dyDescent="0.25"/>
    <row r="2442" ht="15" hidden="1" x14ac:dyDescent="0.25"/>
    <row r="2443" ht="15" hidden="1" x14ac:dyDescent="0.25"/>
    <row r="2444" ht="15" hidden="1" x14ac:dyDescent="0.25"/>
    <row r="2445" ht="15" hidden="1" x14ac:dyDescent="0.25"/>
    <row r="2446" ht="15" hidden="1" x14ac:dyDescent="0.25"/>
    <row r="2447" ht="15" hidden="1" x14ac:dyDescent="0.25"/>
    <row r="2448" ht="15" hidden="1" x14ac:dyDescent="0.25"/>
    <row r="2449" ht="15" hidden="1" x14ac:dyDescent="0.25"/>
    <row r="2450" ht="15" hidden="1" x14ac:dyDescent="0.25"/>
    <row r="2451" ht="15" hidden="1" x14ac:dyDescent="0.25"/>
    <row r="2452" ht="15" hidden="1" x14ac:dyDescent="0.25"/>
    <row r="2453" ht="15" hidden="1" x14ac:dyDescent="0.25"/>
    <row r="2454" ht="15" hidden="1" x14ac:dyDescent="0.25"/>
    <row r="2455" ht="15" hidden="1" x14ac:dyDescent="0.25"/>
    <row r="2456" ht="15" hidden="1" x14ac:dyDescent="0.25"/>
    <row r="2457" ht="15" hidden="1" x14ac:dyDescent="0.25"/>
    <row r="2458" ht="15" hidden="1" x14ac:dyDescent="0.25"/>
    <row r="2459" ht="15" hidden="1" x14ac:dyDescent="0.25"/>
    <row r="2460" ht="15" hidden="1" x14ac:dyDescent="0.25"/>
    <row r="2461" ht="15" hidden="1" x14ac:dyDescent="0.25"/>
    <row r="2462" ht="15" hidden="1" x14ac:dyDescent="0.25"/>
    <row r="2463" ht="15" hidden="1" x14ac:dyDescent="0.25"/>
    <row r="2464" ht="15" hidden="1" x14ac:dyDescent="0.25"/>
    <row r="2465" ht="15" hidden="1" x14ac:dyDescent="0.25"/>
    <row r="2466" ht="15" hidden="1" x14ac:dyDescent="0.25"/>
    <row r="2467" ht="15" hidden="1" x14ac:dyDescent="0.25"/>
    <row r="2468" ht="15" hidden="1" x14ac:dyDescent="0.25"/>
    <row r="2469" ht="15" hidden="1" x14ac:dyDescent="0.25"/>
    <row r="2470" ht="15" hidden="1" x14ac:dyDescent="0.25"/>
    <row r="2471" ht="15" hidden="1" x14ac:dyDescent="0.25"/>
    <row r="2472" ht="15" hidden="1" x14ac:dyDescent="0.25"/>
    <row r="2473" ht="15" hidden="1" x14ac:dyDescent="0.25"/>
    <row r="2474" ht="15" hidden="1" x14ac:dyDescent="0.25"/>
    <row r="2475" ht="15" hidden="1" x14ac:dyDescent="0.25"/>
    <row r="2476" ht="15" hidden="1" x14ac:dyDescent="0.25"/>
    <row r="2477" ht="15" hidden="1" x14ac:dyDescent="0.25"/>
    <row r="2478" ht="15" hidden="1" x14ac:dyDescent="0.25"/>
    <row r="2479" ht="15" hidden="1" x14ac:dyDescent="0.25"/>
    <row r="2480" ht="15" hidden="1" x14ac:dyDescent="0.25"/>
    <row r="2481" ht="15" hidden="1" x14ac:dyDescent="0.25"/>
    <row r="2482" ht="15" hidden="1" x14ac:dyDescent="0.25"/>
    <row r="2483" ht="15" hidden="1" x14ac:dyDescent="0.25"/>
    <row r="2484" ht="15" hidden="1" x14ac:dyDescent="0.25"/>
    <row r="2485" ht="15" hidden="1" x14ac:dyDescent="0.25"/>
    <row r="2486" ht="15" hidden="1" x14ac:dyDescent="0.25"/>
    <row r="2487" ht="15" hidden="1" x14ac:dyDescent="0.25"/>
    <row r="2488" ht="15" hidden="1" x14ac:dyDescent="0.25"/>
    <row r="2489" ht="15" hidden="1" x14ac:dyDescent="0.25"/>
    <row r="2490" ht="15" hidden="1" x14ac:dyDescent="0.25"/>
    <row r="2491" ht="15" hidden="1" x14ac:dyDescent="0.25"/>
    <row r="2492" ht="15" hidden="1" x14ac:dyDescent="0.25"/>
    <row r="2493" ht="15" hidden="1" x14ac:dyDescent="0.25"/>
    <row r="2494" ht="15" hidden="1" x14ac:dyDescent="0.25"/>
    <row r="2495" ht="15" hidden="1" x14ac:dyDescent="0.25"/>
    <row r="2496" ht="15" hidden="1" x14ac:dyDescent="0.25"/>
    <row r="2497" ht="15" hidden="1" x14ac:dyDescent="0.25"/>
    <row r="2498" ht="15" hidden="1" x14ac:dyDescent="0.25"/>
    <row r="2499" ht="15" hidden="1" x14ac:dyDescent="0.25"/>
    <row r="2500" ht="15" hidden="1" x14ac:dyDescent="0.25"/>
    <row r="2501" ht="15" hidden="1" x14ac:dyDescent="0.25"/>
    <row r="2502" ht="15" hidden="1" x14ac:dyDescent="0.25"/>
    <row r="2503" ht="15" hidden="1" x14ac:dyDescent="0.25"/>
    <row r="2504" ht="15" hidden="1" x14ac:dyDescent="0.25"/>
    <row r="2505" ht="15" hidden="1" x14ac:dyDescent="0.25"/>
    <row r="2506" ht="15" hidden="1" x14ac:dyDescent="0.25"/>
    <row r="2507" ht="15" hidden="1" x14ac:dyDescent="0.25"/>
    <row r="2508" ht="15" hidden="1" x14ac:dyDescent="0.25"/>
    <row r="2509" ht="15" hidden="1" x14ac:dyDescent="0.25"/>
    <row r="2510" ht="15" hidden="1" x14ac:dyDescent="0.25"/>
    <row r="2511" ht="15" hidden="1" x14ac:dyDescent="0.25"/>
    <row r="2512" ht="15" hidden="1" x14ac:dyDescent="0.25"/>
    <row r="2513" ht="15" hidden="1" x14ac:dyDescent="0.25"/>
    <row r="2514" ht="15" hidden="1" x14ac:dyDescent="0.25"/>
    <row r="2515" ht="15" hidden="1" x14ac:dyDescent="0.25"/>
    <row r="2516" ht="15" hidden="1" x14ac:dyDescent="0.25"/>
    <row r="2517" ht="15" hidden="1" x14ac:dyDescent="0.25"/>
    <row r="2518" ht="15" hidden="1" x14ac:dyDescent="0.25"/>
    <row r="2519" ht="15" hidden="1" x14ac:dyDescent="0.25"/>
    <row r="2520" ht="15" hidden="1" x14ac:dyDescent="0.25"/>
    <row r="2521" ht="15" hidden="1" x14ac:dyDescent="0.25"/>
    <row r="2522" ht="15" hidden="1" x14ac:dyDescent="0.25"/>
    <row r="2523" ht="15" hidden="1" x14ac:dyDescent="0.25"/>
    <row r="2524" ht="15" hidden="1" x14ac:dyDescent="0.25"/>
    <row r="2525" ht="15" hidden="1" x14ac:dyDescent="0.25"/>
    <row r="2526" ht="15" hidden="1" x14ac:dyDescent="0.25"/>
    <row r="2527" ht="15" hidden="1" x14ac:dyDescent="0.25"/>
    <row r="2528" ht="15" hidden="1" x14ac:dyDescent="0.25"/>
    <row r="2529" ht="15" hidden="1" x14ac:dyDescent="0.25"/>
    <row r="2530" ht="15" hidden="1" x14ac:dyDescent="0.25"/>
    <row r="2531" ht="15" hidden="1" x14ac:dyDescent="0.25"/>
    <row r="2532" ht="15" hidden="1" x14ac:dyDescent="0.25"/>
    <row r="2533" ht="15" hidden="1" x14ac:dyDescent="0.25"/>
    <row r="2534" ht="15" hidden="1" x14ac:dyDescent="0.25"/>
    <row r="2535" ht="15" hidden="1" x14ac:dyDescent="0.25"/>
    <row r="2536" ht="15" hidden="1" x14ac:dyDescent="0.25"/>
    <row r="2537" ht="15" hidden="1" x14ac:dyDescent="0.25"/>
    <row r="2538" ht="15" hidden="1" x14ac:dyDescent="0.25"/>
    <row r="2539" ht="15" hidden="1" x14ac:dyDescent="0.25"/>
    <row r="2540" ht="15" hidden="1" x14ac:dyDescent="0.25"/>
    <row r="2541" ht="15" hidden="1" x14ac:dyDescent="0.25"/>
    <row r="2542" ht="15" hidden="1" x14ac:dyDescent="0.25"/>
    <row r="2543" ht="15" hidden="1" x14ac:dyDescent="0.25"/>
    <row r="2544" ht="15" hidden="1" x14ac:dyDescent="0.25"/>
    <row r="2545" ht="15" hidden="1" x14ac:dyDescent="0.25"/>
    <row r="2546" ht="15" hidden="1" x14ac:dyDescent="0.25"/>
    <row r="2547" ht="15" hidden="1" x14ac:dyDescent="0.25"/>
    <row r="2548" ht="15" hidden="1" x14ac:dyDescent="0.25"/>
    <row r="2549" ht="15" hidden="1" x14ac:dyDescent="0.25"/>
    <row r="2550" ht="15" hidden="1" x14ac:dyDescent="0.25"/>
    <row r="2551" ht="15" hidden="1" x14ac:dyDescent="0.25"/>
    <row r="2552" ht="15" hidden="1" x14ac:dyDescent="0.25"/>
    <row r="2553" ht="15" hidden="1" x14ac:dyDescent="0.25"/>
    <row r="2554" ht="15" hidden="1" x14ac:dyDescent="0.25"/>
    <row r="2555" ht="15" hidden="1" x14ac:dyDescent="0.25"/>
    <row r="2556" ht="15" hidden="1" x14ac:dyDescent="0.25"/>
    <row r="2557" ht="15" hidden="1" x14ac:dyDescent="0.25"/>
    <row r="2558" ht="15" hidden="1" x14ac:dyDescent="0.25"/>
    <row r="2559" ht="15" hidden="1" x14ac:dyDescent="0.25"/>
    <row r="2560" ht="15" hidden="1" x14ac:dyDescent="0.25"/>
    <row r="2561" ht="15" hidden="1" x14ac:dyDescent="0.25"/>
    <row r="2562" ht="15" hidden="1" x14ac:dyDescent="0.25"/>
    <row r="2563" ht="15" hidden="1" x14ac:dyDescent="0.25"/>
    <row r="2564" ht="15" hidden="1" x14ac:dyDescent="0.25"/>
    <row r="2565" ht="15" hidden="1" x14ac:dyDescent="0.25"/>
    <row r="2566" ht="15" hidden="1" x14ac:dyDescent="0.25"/>
    <row r="2567" ht="15" hidden="1" x14ac:dyDescent="0.25"/>
    <row r="2568" ht="15" hidden="1" x14ac:dyDescent="0.25"/>
    <row r="2569" ht="15" hidden="1" x14ac:dyDescent="0.25"/>
    <row r="2570" ht="15" hidden="1" x14ac:dyDescent="0.25"/>
    <row r="2571" ht="15" hidden="1" x14ac:dyDescent="0.25"/>
    <row r="2572" ht="15" hidden="1" x14ac:dyDescent="0.25"/>
    <row r="2573" ht="15" hidden="1" x14ac:dyDescent="0.25"/>
    <row r="2574" ht="15" hidden="1" x14ac:dyDescent="0.25"/>
    <row r="2575" ht="15" hidden="1" x14ac:dyDescent="0.25"/>
    <row r="2576" ht="15" hidden="1" x14ac:dyDescent="0.25"/>
    <row r="2577" ht="15" hidden="1" x14ac:dyDescent="0.25"/>
    <row r="2578" ht="15" hidden="1" x14ac:dyDescent="0.25"/>
    <row r="2579" ht="15" hidden="1" x14ac:dyDescent="0.25"/>
    <row r="2580" ht="15" hidden="1" x14ac:dyDescent="0.25"/>
    <row r="2581" ht="15" hidden="1" x14ac:dyDescent="0.25"/>
    <row r="2582" ht="15" hidden="1" x14ac:dyDescent="0.25"/>
    <row r="2583" ht="15" hidden="1" x14ac:dyDescent="0.25"/>
    <row r="2584" ht="15" hidden="1" x14ac:dyDescent="0.25"/>
    <row r="2585" ht="15" hidden="1" x14ac:dyDescent="0.25"/>
    <row r="2586" ht="15" hidden="1" x14ac:dyDescent="0.25"/>
    <row r="2587" ht="15" hidden="1" x14ac:dyDescent="0.25"/>
    <row r="2588" ht="15" hidden="1" x14ac:dyDescent="0.25"/>
    <row r="2589" ht="15" hidden="1" x14ac:dyDescent="0.25"/>
    <row r="2590" ht="15" hidden="1" x14ac:dyDescent="0.25"/>
    <row r="2591" ht="15" hidden="1" x14ac:dyDescent="0.25"/>
    <row r="2592" ht="15" hidden="1" x14ac:dyDescent="0.25"/>
    <row r="2593" ht="15" hidden="1" x14ac:dyDescent="0.25"/>
    <row r="2594" ht="15" hidden="1" x14ac:dyDescent="0.25"/>
    <row r="2595" ht="15" hidden="1" x14ac:dyDescent="0.25"/>
    <row r="2596" ht="15" hidden="1" x14ac:dyDescent="0.25"/>
    <row r="2597" ht="15" hidden="1" x14ac:dyDescent="0.25"/>
    <row r="2598" ht="15" hidden="1" x14ac:dyDescent="0.25"/>
    <row r="2599" ht="15" hidden="1" x14ac:dyDescent="0.25"/>
    <row r="2600" ht="15" hidden="1" x14ac:dyDescent="0.25"/>
    <row r="2601" ht="15" hidden="1" x14ac:dyDescent="0.25"/>
    <row r="2602" ht="15" hidden="1" x14ac:dyDescent="0.25"/>
    <row r="2603" ht="15" hidden="1" x14ac:dyDescent="0.25"/>
    <row r="2604" ht="15" hidden="1" x14ac:dyDescent="0.25"/>
    <row r="2605" ht="15" hidden="1" x14ac:dyDescent="0.25"/>
    <row r="2606" ht="15" hidden="1" x14ac:dyDescent="0.25"/>
    <row r="2607" ht="15" hidden="1" x14ac:dyDescent="0.25"/>
    <row r="2608" ht="15" hidden="1" x14ac:dyDescent="0.25"/>
    <row r="2609" ht="15" hidden="1" x14ac:dyDescent="0.25"/>
    <row r="2610" ht="15" hidden="1" x14ac:dyDescent="0.25"/>
    <row r="2611" ht="15" hidden="1" x14ac:dyDescent="0.25"/>
    <row r="2612" ht="15" hidden="1" x14ac:dyDescent="0.25"/>
    <row r="2613" ht="15" hidden="1" x14ac:dyDescent="0.25"/>
    <row r="2614" ht="15" hidden="1" x14ac:dyDescent="0.25"/>
    <row r="2615" ht="15" hidden="1" x14ac:dyDescent="0.25"/>
    <row r="2616" ht="15" hidden="1" x14ac:dyDescent="0.25"/>
    <row r="2617" ht="15" hidden="1" x14ac:dyDescent="0.25"/>
    <row r="2618" ht="15" hidden="1" x14ac:dyDescent="0.25"/>
    <row r="2619" ht="15" hidden="1" x14ac:dyDescent="0.25"/>
    <row r="2620" ht="15" hidden="1" x14ac:dyDescent="0.25"/>
    <row r="2621" ht="15" hidden="1" x14ac:dyDescent="0.25"/>
    <row r="2622" ht="15" hidden="1" x14ac:dyDescent="0.25"/>
    <row r="2623" ht="15" hidden="1" x14ac:dyDescent="0.25"/>
    <row r="2624" ht="15" hidden="1" x14ac:dyDescent="0.25"/>
    <row r="2625" ht="15" hidden="1" x14ac:dyDescent="0.25"/>
    <row r="2626" ht="15" hidden="1" x14ac:dyDescent="0.25"/>
    <row r="2627" ht="15" hidden="1" x14ac:dyDescent="0.25"/>
    <row r="2628" ht="15" hidden="1" x14ac:dyDescent="0.25"/>
    <row r="2629" ht="15" hidden="1" x14ac:dyDescent="0.25"/>
    <row r="2630" ht="15" hidden="1" x14ac:dyDescent="0.25"/>
    <row r="2631" ht="15" hidden="1" x14ac:dyDescent="0.25"/>
    <row r="2632" ht="15" hidden="1" x14ac:dyDescent="0.25"/>
    <row r="2633" ht="15" hidden="1" x14ac:dyDescent="0.25"/>
    <row r="2634" ht="15" hidden="1" x14ac:dyDescent="0.25"/>
    <row r="2635" ht="15" hidden="1" x14ac:dyDescent="0.25"/>
    <row r="2636" ht="15" hidden="1" x14ac:dyDescent="0.25"/>
    <row r="2637" ht="15" hidden="1" x14ac:dyDescent="0.25"/>
    <row r="2638" ht="15" hidden="1" x14ac:dyDescent="0.25"/>
    <row r="2639" ht="15" hidden="1" x14ac:dyDescent="0.25"/>
    <row r="2640" ht="15" hidden="1" x14ac:dyDescent="0.25"/>
    <row r="2641" ht="15" hidden="1" x14ac:dyDescent="0.25"/>
    <row r="2642" ht="15" hidden="1" x14ac:dyDescent="0.25"/>
    <row r="2643" ht="15" hidden="1" x14ac:dyDescent="0.25"/>
    <row r="2644" ht="15" hidden="1" x14ac:dyDescent="0.25"/>
    <row r="2645" ht="15" hidden="1" x14ac:dyDescent="0.25"/>
    <row r="2646" ht="15" hidden="1" x14ac:dyDescent="0.25"/>
    <row r="2647" ht="15" hidden="1" x14ac:dyDescent="0.25"/>
    <row r="2648" ht="15" hidden="1" x14ac:dyDescent="0.25"/>
    <row r="2649" ht="15" hidden="1" x14ac:dyDescent="0.25"/>
    <row r="2650" ht="15" hidden="1" x14ac:dyDescent="0.25"/>
    <row r="2651" ht="15" hidden="1" x14ac:dyDescent="0.25"/>
    <row r="2652" ht="15" hidden="1" x14ac:dyDescent="0.25"/>
    <row r="2653" ht="15" hidden="1" x14ac:dyDescent="0.25"/>
    <row r="2654" ht="15" hidden="1" x14ac:dyDescent="0.25"/>
    <row r="2655" ht="15" hidden="1" x14ac:dyDescent="0.25"/>
    <row r="2656" ht="15" hidden="1" x14ac:dyDescent="0.25"/>
    <row r="2657" ht="15" hidden="1" x14ac:dyDescent="0.25"/>
    <row r="2658" ht="15" hidden="1" x14ac:dyDescent="0.25"/>
    <row r="2659" ht="15" hidden="1" x14ac:dyDescent="0.25"/>
    <row r="2660" ht="15" hidden="1" x14ac:dyDescent="0.25"/>
    <row r="2661" ht="15" hidden="1" x14ac:dyDescent="0.25"/>
    <row r="2662" ht="15" hidden="1" x14ac:dyDescent="0.25"/>
    <row r="2663" ht="15" hidden="1" x14ac:dyDescent="0.25"/>
    <row r="2664" ht="15" hidden="1" x14ac:dyDescent="0.25"/>
    <row r="2665" ht="15" hidden="1" x14ac:dyDescent="0.25"/>
    <row r="2666" ht="15" hidden="1" x14ac:dyDescent="0.25"/>
    <row r="2667" ht="15" hidden="1" x14ac:dyDescent="0.25"/>
    <row r="2668" ht="15" hidden="1" x14ac:dyDescent="0.25"/>
    <row r="2669" ht="15" hidden="1" x14ac:dyDescent="0.25"/>
    <row r="2670" ht="15" hidden="1" x14ac:dyDescent="0.25"/>
    <row r="2671" ht="15" hidden="1" x14ac:dyDescent="0.25"/>
    <row r="2672" ht="15" hidden="1" x14ac:dyDescent="0.25"/>
    <row r="2673" ht="15" hidden="1" x14ac:dyDescent="0.25"/>
    <row r="2674" ht="15" hidden="1" x14ac:dyDescent="0.25"/>
    <row r="2675" ht="15" hidden="1" x14ac:dyDescent="0.25"/>
    <row r="2676" ht="15" hidden="1" x14ac:dyDescent="0.25"/>
    <row r="2677" ht="15" hidden="1" x14ac:dyDescent="0.25"/>
    <row r="2678" ht="15" hidden="1" x14ac:dyDescent="0.25"/>
    <row r="2679" ht="15" hidden="1" x14ac:dyDescent="0.25"/>
    <row r="2680" ht="15" hidden="1" x14ac:dyDescent="0.25"/>
    <row r="2681" ht="15" hidden="1" x14ac:dyDescent="0.25"/>
    <row r="2682" ht="15" hidden="1" x14ac:dyDescent="0.25"/>
    <row r="2683" ht="15" hidden="1" x14ac:dyDescent="0.25"/>
    <row r="2684" ht="15" hidden="1" x14ac:dyDescent="0.25"/>
    <row r="2685" ht="15" hidden="1" x14ac:dyDescent="0.25"/>
    <row r="2686" ht="15" hidden="1" x14ac:dyDescent="0.25"/>
    <row r="2687" ht="15" hidden="1" x14ac:dyDescent="0.25"/>
    <row r="2688" ht="15" hidden="1" x14ac:dyDescent="0.25"/>
    <row r="2689" ht="15" hidden="1" x14ac:dyDescent="0.25"/>
    <row r="2690" ht="15" hidden="1" x14ac:dyDescent="0.25"/>
    <row r="2691" ht="15" hidden="1" x14ac:dyDescent="0.25"/>
    <row r="2692" ht="15" hidden="1" x14ac:dyDescent="0.25"/>
    <row r="2693" ht="15" hidden="1" x14ac:dyDescent="0.25"/>
    <row r="2694" ht="15" hidden="1" x14ac:dyDescent="0.25"/>
    <row r="2695" ht="15" hidden="1" x14ac:dyDescent="0.25"/>
    <row r="2696" ht="15" hidden="1" x14ac:dyDescent="0.25"/>
    <row r="2697" ht="15" hidden="1" x14ac:dyDescent="0.25"/>
    <row r="2698" ht="15" hidden="1" x14ac:dyDescent="0.25"/>
    <row r="2699" ht="15" hidden="1" x14ac:dyDescent="0.25"/>
    <row r="2700" ht="15" hidden="1" x14ac:dyDescent="0.25"/>
    <row r="2701" ht="15" hidden="1" x14ac:dyDescent="0.25"/>
    <row r="2702" ht="15" hidden="1" x14ac:dyDescent="0.25"/>
    <row r="2703" ht="15" hidden="1" x14ac:dyDescent="0.25"/>
    <row r="2704" ht="15" hidden="1" x14ac:dyDescent="0.25"/>
    <row r="2705" ht="15" hidden="1" x14ac:dyDescent="0.25"/>
    <row r="2706" ht="15" hidden="1" x14ac:dyDescent="0.25"/>
    <row r="2707" ht="15" hidden="1" x14ac:dyDescent="0.25"/>
    <row r="2708" ht="15" hidden="1" x14ac:dyDescent="0.25"/>
    <row r="2709" ht="15" hidden="1" x14ac:dyDescent="0.25"/>
    <row r="2710" ht="15" hidden="1" x14ac:dyDescent="0.25"/>
    <row r="2711" ht="15" hidden="1" x14ac:dyDescent="0.25"/>
    <row r="2712" ht="15" hidden="1" x14ac:dyDescent="0.25"/>
    <row r="2713" ht="15" hidden="1" x14ac:dyDescent="0.25"/>
    <row r="2714" ht="15" hidden="1" x14ac:dyDescent="0.25"/>
    <row r="2715" ht="15" hidden="1" x14ac:dyDescent="0.25"/>
    <row r="2716" ht="15" hidden="1" x14ac:dyDescent="0.25"/>
    <row r="2717" ht="15" hidden="1" x14ac:dyDescent="0.25"/>
    <row r="2718" ht="15" hidden="1" x14ac:dyDescent="0.25"/>
    <row r="2719" ht="15" hidden="1" x14ac:dyDescent="0.25"/>
    <row r="2720" ht="15" hidden="1" x14ac:dyDescent="0.25"/>
    <row r="2721" ht="15" hidden="1" x14ac:dyDescent="0.25"/>
    <row r="2722" ht="15" hidden="1" x14ac:dyDescent="0.25"/>
    <row r="2723" ht="15" hidden="1" x14ac:dyDescent="0.25"/>
    <row r="2724" ht="15" hidden="1" x14ac:dyDescent="0.25"/>
    <row r="2725" ht="15" hidden="1" x14ac:dyDescent="0.25"/>
    <row r="2726" ht="15" hidden="1" x14ac:dyDescent="0.25"/>
    <row r="2727" ht="15" hidden="1" x14ac:dyDescent="0.25"/>
    <row r="2728" ht="15" hidden="1" x14ac:dyDescent="0.25"/>
    <row r="2729" ht="15" hidden="1" x14ac:dyDescent="0.25"/>
    <row r="2730" ht="15" hidden="1" x14ac:dyDescent="0.25"/>
    <row r="2731" ht="15" hidden="1" x14ac:dyDescent="0.25"/>
    <row r="2732" ht="15" hidden="1" x14ac:dyDescent="0.25"/>
    <row r="2733" ht="15" hidden="1" x14ac:dyDescent="0.25"/>
    <row r="2734" ht="15" hidden="1" x14ac:dyDescent="0.25"/>
    <row r="2735" ht="15" hidden="1" x14ac:dyDescent="0.25"/>
    <row r="2736" ht="15" hidden="1" x14ac:dyDescent="0.25"/>
    <row r="2737" ht="15" hidden="1" x14ac:dyDescent="0.25"/>
    <row r="2738" ht="15" hidden="1" x14ac:dyDescent="0.25"/>
    <row r="2739" ht="15" hidden="1" x14ac:dyDescent="0.25"/>
    <row r="2740" ht="15" hidden="1" x14ac:dyDescent="0.25"/>
    <row r="2741" ht="15" hidden="1" x14ac:dyDescent="0.25"/>
    <row r="2742" ht="15" hidden="1" x14ac:dyDescent="0.25"/>
    <row r="2743" ht="15" hidden="1" x14ac:dyDescent="0.25"/>
    <row r="2744" ht="15" hidden="1" x14ac:dyDescent="0.25"/>
    <row r="2745" ht="15" hidden="1" x14ac:dyDescent="0.25"/>
    <row r="2746" ht="15" hidden="1" x14ac:dyDescent="0.25"/>
    <row r="2747" ht="15" hidden="1" x14ac:dyDescent="0.25"/>
    <row r="2748" ht="15" hidden="1" x14ac:dyDescent="0.25"/>
    <row r="2749" ht="15" hidden="1" x14ac:dyDescent="0.25"/>
    <row r="2750" ht="15" hidden="1" x14ac:dyDescent="0.25"/>
    <row r="2751" ht="15" hidden="1" x14ac:dyDescent="0.25"/>
    <row r="2752" ht="15" hidden="1" x14ac:dyDescent="0.25"/>
    <row r="2753" ht="15" hidden="1" x14ac:dyDescent="0.25"/>
    <row r="2754" ht="15" hidden="1" x14ac:dyDescent="0.25"/>
    <row r="2755" ht="15" hidden="1" x14ac:dyDescent="0.25"/>
    <row r="2756" ht="15" hidden="1" x14ac:dyDescent="0.25"/>
    <row r="2757" ht="15" hidden="1" x14ac:dyDescent="0.25"/>
    <row r="2758" ht="15" hidden="1" x14ac:dyDescent="0.25"/>
    <row r="2759" ht="15" hidden="1" x14ac:dyDescent="0.25"/>
    <row r="2760" ht="15" hidden="1" x14ac:dyDescent="0.25"/>
    <row r="2761" ht="15" hidden="1" x14ac:dyDescent="0.25"/>
    <row r="2762" ht="15" hidden="1" x14ac:dyDescent="0.25"/>
    <row r="2763" ht="15" hidden="1" x14ac:dyDescent="0.25"/>
    <row r="2764" ht="15" hidden="1" x14ac:dyDescent="0.25"/>
    <row r="2765" ht="15" hidden="1" x14ac:dyDescent="0.25"/>
    <row r="2766" ht="15" hidden="1" x14ac:dyDescent="0.25"/>
    <row r="2767" ht="15" hidden="1" x14ac:dyDescent="0.25"/>
    <row r="2768" ht="15" hidden="1" x14ac:dyDescent="0.25"/>
    <row r="2769" ht="15" hidden="1" x14ac:dyDescent="0.25"/>
    <row r="2770" ht="15" hidden="1" x14ac:dyDescent="0.25"/>
    <row r="2771" ht="15" hidden="1" x14ac:dyDescent="0.25"/>
    <row r="2772" ht="15" hidden="1" x14ac:dyDescent="0.25"/>
    <row r="2773" ht="15" hidden="1" x14ac:dyDescent="0.25"/>
    <row r="2774" ht="15" hidden="1" x14ac:dyDescent="0.25"/>
    <row r="2775" ht="15" hidden="1" x14ac:dyDescent="0.25"/>
    <row r="2776" ht="15" hidden="1" x14ac:dyDescent="0.25"/>
    <row r="2777" ht="15" hidden="1" x14ac:dyDescent="0.25"/>
    <row r="2778" ht="15" hidden="1" x14ac:dyDescent="0.25"/>
    <row r="2779" ht="15" hidden="1" x14ac:dyDescent="0.25"/>
    <row r="2780" ht="15" hidden="1" x14ac:dyDescent="0.25"/>
    <row r="2781" ht="15" hidden="1" x14ac:dyDescent="0.25"/>
    <row r="2782" ht="15" hidden="1" x14ac:dyDescent="0.25"/>
    <row r="2783" ht="15" hidden="1" x14ac:dyDescent="0.25"/>
    <row r="2784" ht="15" hidden="1" x14ac:dyDescent="0.25"/>
    <row r="2785" ht="15" hidden="1" x14ac:dyDescent="0.25"/>
    <row r="2786" ht="15" hidden="1" x14ac:dyDescent="0.25"/>
    <row r="2787" ht="15" hidden="1" x14ac:dyDescent="0.25"/>
    <row r="2788" ht="15" hidden="1" x14ac:dyDescent="0.25"/>
    <row r="2789" ht="15" hidden="1" x14ac:dyDescent="0.25"/>
    <row r="2790" ht="15" hidden="1" x14ac:dyDescent="0.25"/>
    <row r="2791" ht="15" hidden="1" x14ac:dyDescent="0.25"/>
    <row r="2792" ht="15" hidden="1" x14ac:dyDescent="0.25"/>
    <row r="2793" ht="15" hidden="1" x14ac:dyDescent="0.25"/>
    <row r="2794" ht="15" hidden="1" x14ac:dyDescent="0.25"/>
    <row r="2795" ht="15" hidden="1" x14ac:dyDescent="0.25"/>
    <row r="2796" ht="15" hidden="1" x14ac:dyDescent="0.25"/>
    <row r="2797" ht="15" hidden="1" x14ac:dyDescent="0.25"/>
    <row r="2798" ht="15" hidden="1" x14ac:dyDescent="0.25"/>
    <row r="2799" ht="15" hidden="1" x14ac:dyDescent="0.25"/>
    <row r="2800" ht="15" hidden="1" x14ac:dyDescent="0.25"/>
    <row r="2801" ht="15" hidden="1" x14ac:dyDescent="0.25"/>
    <row r="2802" ht="15" hidden="1" x14ac:dyDescent="0.25"/>
    <row r="2803" ht="15" hidden="1" x14ac:dyDescent="0.25"/>
    <row r="2804" ht="15" hidden="1" x14ac:dyDescent="0.25"/>
    <row r="2805" ht="15" hidden="1" x14ac:dyDescent="0.25"/>
    <row r="2806" ht="15" hidden="1" x14ac:dyDescent="0.25"/>
    <row r="2807" ht="15" hidden="1" x14ac:dyDescent="0.25"/>
    <row r="2808" ht="15" hidden="1" x14ac:dyDescent="0.25"/>
    <row r="2809" ht="15" hidden="1" x14ac:dyDescent="0.25"/>
    <row r="2810" ht="15" hidden="1" x14ac:dyDescent="0.25"/>
    <row r="2811" ht="15" hidden="1" x14ac:dyDescent="0.25"/>
    <row r="2812" ht="15" hidden="1" x14ac:dyDescent="0.25"/>
    <row r="2813" ht="15" hidden="1" x14ac:dyDescent="0.25"/>
    <row r="2814" ht="15" hidden="1" x14ac:dyDescent="0.25"/>
    <row r="2815" ht="15" hidden="1" x14ac:dyDescent="0.25"/>
    <row r="2816" ht="15" hidden="1" x14ac:dyDescent="0.25"/>
    <row r="2817" ht="15" hidden="1" x14ac:dyDescent="0.25"/>
    <row r="2818" ht="15" hidden="1" x14ac:dyDescent="0.25"/>
    <row r="2819" ht="15" hidden="1" x14ac:dyDescent="0.25"/>
    <row r="2820" ht="15" hidden="1" x14ac:dyDescent="0.25"/>
    <row r="2821" ht="15" hidden="1" x14ac:dyDescent="0.25"/>
    <row r="2822" ht="15" hidden="1" x14ac:dyDescent="0.25"/>
    <row r="2823" ht="15" hidden="1" x14ac:dyDescent="0.25"/>
    <row r="2824" ht="15" hidden="1" x14ac:dyDescent="0.25"/>
    <row r="2825" ht="15" hidden="1" x14ac:dyDescent="0.25"/>
    <row r="2826" ht="15" hidden="1" x14ac:dyDescent="0.25"/>
    <row r="2827" ht="15" hidden="1" x14ac:dyDescent="0.25"/>
    <row r="2828" ht="15" hidden="1" x14ac:dyDescent="0.25"/>
    <row r="2829" ht="15" hidden="1" x14ac:dyDescent="0.25"/>
    <row r="2830" ht="15" hidden="1" x14ac:dyDescent="0.25"/>
    <row r="2831" ht="15" hidden="1" x14ac:dyDescent="0.25"/>
    <row r="2832" ht="15" hidden="1" x14ac:dyDescent="0.25"/>
    <row r="2833" ht="15" hidden="1" x14ac:dyDescent="0.25"/>
    <row r="2834" ht="15" hidden="1" x14ac:dyDescent="0.25"/>
    <row r="2835" ht="15" hidden="1" x14ac:dyDescent="0.25"/>
    <row r="2836" ht="15" hidden="1" x14ac:dyDescent="0.25"/>
    <row r="2837" ht="15" hidden="1" x14ac:dyDescent="0.25"/>
    <row r="2838" ht="15" hidden="1" x14ac:dyDescent="0.25"/>
    <row r="2839" ht="15" hidden="1" x14ac:dyDescent="0.25"/>
    <row r="2840" ht="15" hidden="1" x14ac:dyDescent="0.25"/>
    <row r="2841" ht="15" hidden="1" x14ac:dyDescent="0.25"/>
    <row r="2842" ht="15" hidden="1" x14ac:dyDescent="0.25"/>
    <row r="2843" ht="15" hidden="1" x14ac:dyDescent="0.25"/>
    <row r="2844" ht="15" hidden="1" x14ac:dyDescent="0.25"/>
    <row r="2845" ht="15" hidden="1" x14ac:dyDescent="0.25"/>
    <row r="2846" ht="15" hidden="1" x14ac:dyDescent="0.25"/>
    <row r="2847" ht="15" hidden="1" x14ac:dyDescent="0.25"/>
    <row r="2848" ht="15" hidden="1" x14ac:dyDescent="0.25"/>
    <row r="2849" ht="15" hidden="1" x14ac:dyDescent="0.25"/>
    <row r="2850" ht="15" hidden="1" x14ac:dyDescent="0.25"/>
    <row r="2851" ht="15" hidden="1" x14ac:dyDescent="0.25"/>
    <row r="2852" ht="15" hidden="1" x14ac:dyDescent="0.25"/>
    <row r="2853" ht="15" hidden="1" x14ac:dyDescent="0.25"/>
    <row r="2854" ht="15" hidden="1" x14ac:dyDescent="0.25"/>
    <row r="2855" ht="15" hidden="1" x14ac:dyDescent="0.25"/>
    <row r="2856" ht="15" hidden="1" x14ac:dyDescent="0.25"/>
    <row r="2857" ht="15" hidden="1" x14ac:dyDescent="0.25"/>
    <row r="2858" ht="15" hidden="1" x14ac:dyDescent="0.25"/>
    <row r="2859" ht="15" hidden="1" x14ac:dyDescent="0.25"/>
    <row r="2860" ht="15" hidden="1" x14ac:dyDescent="0.25"/>
    <row r="2861" ht="15" hidden="1" x14ac:dyDescent="0.25"/>
    <row r="2862" ht="15" hidden="1" x14ac:dyDescent="0.25"/>
    <row r="2863" ht="15" hidden="1" x14ac:dyDescent="0.25"/>
    <row r="2864" ht="15" hidden="1" x14ac:dyDescent="0.25"/>
    <row r="2865" ht="15" hidden="1" x14ac:dyDescent="0.25"/>
    <row r="2866" ht="15" hidden="1" x14ac:dyDescent="0.25"/>
    <row r="2867" ht="15" hidden="1" x14ac:dyDescent="0.25"/>
    <row r="2868" ht="15" hidden="1" x14ac:dyDescent="0.25"/>
    <row r="2869" ht="15" hidden="1" x14ac:dyDescent="0.25"/>
    <row r="2870" ht="15" hidden="1" x14ac:dyDescent="0.25"/>
    <row r="2871" ht="15" hidden="1" x14ac:dyDescent="0.25"/>
    <row r="2872" ht="15" hidden="1" x14ac:dyDescent="0.25"/>
    <row r="2873" ht="15" hidden="1" x14ac:dyDescent="0.25"/>
    <row r="2874" ht="15" hidden="1" x14ac:dyDescent="0.25"/>
    <row r="2875" ht="15" hidden="1" x14ac:dyDescent="0.25"/>
    <row r="2876" ht="15" hidden="1" x14ac:dyDescent="0.25"/>
    <row r="2877" ht="15" hidden="1" x14ac:dyDescent="0.25"/>
    <row r="2878" ht="15" hidden="1" x14ac:dyDescent="0.25"/>
    <row r="2879" ht="15" hidden="1" x14ac:dyDescent="0.25"/>
    <row r="2880" ht="15" hidden="1" x14ac:dyDescent="0.25"/>
    <row r="2881" ht="15" hidden="1" x14ac:dyDescent="0.25"/>
    <row r="2882" ht="15" hidden="1" x14ac:dyDescent="0.25"/>
    <row r="2883" ht="15" hidden="1" x14ac:dyDescent="0.25"/>
    <row r="2884" ht="15" hidden="1" x14ac:dyDescent="0.25"/>
    <row r="2885" ht="15" hidden="1" x14ac:dyDescent="0.25"/>
    <row r="2886" ht="15" hidden="1" x14ac:dyDescent="0.25"/>
    <row r="2887" ht="15" hidden="1" x14ac:dyDescent="0.25"/>
    <row r="2888" ht="15" hidden="1" x14ac:dyDescent="0.25"/>
    <row r="2889" ht="15" hidden="1" x14ac:dyDescent="0.25"/>
    <row r="2890" ht="15" hidden="1" x14ac:dyDescent="0.25"/>
    <row r="2891" ht="15" hidden="1" x14ac:dyDescent="0.25"/>
    <row r="2892" ht="15" hidden="1" x14ac:dyDescent="0.25"/>
    <row r="2893" ht="15" hidden="1" x14ac:dyDescent="0.25"/>
    <row r="2894" ht="15" hidden="1" x14ac:dyDescent="0.25"/>
    <row r="2895" ht="15" hidden="1" x14ac:dyDescent="0.25"/>
    <row r="2896" ht="15" hidden="1" x14ac:dyDescent="0.25"/>
    <row r="2897" ht="15" hidden="1" x14ac:dyDescent="0.25"/>
    <row r="2898" ht="15" hidden="1" x14ac:dyDescent="0.25"/>
    <row r="2899" ht="15" hidden="1" x14ac:dyDescent="0.25"/>
    <row r="2900" ht="15" hidden="1" x14ac:dyDescent="0.25"/>
    <row r="2901" ht="15" hidden="1" x14ac:dyDescent="0.25"/>
    <row r="2902" ht="15" hidden="1" x14ac:dyDescent="0.25"/>
    <row r="2903" ht="15" hidden="1" x14ac:dyDescent="0.25"/>
    <row r="2904" ht="15" hidden="1" x14ac:dyDescent="0.25"/>
    <row r="2905" ht="15" hidden="1" x14ac:dyDescent="0.25"/>
    <row r="2906" ht="15" hidden="1" x14ac:dyDescent="0.25"/>
    <row r="2907" ht="15" hidden="1" x14ac:dyDescent="0.25"/>
    <row r="2908" ht="15" hidden="1" x14ac:dyDescent="0.25"/>
    <row r="2909" ht="15" hidden="1" x14ac:dyDescent="0.25"/>
    <row r="2910" ht="15" hidden="1" x14ac:dyDescent="0.25"/>
    <row r="2911" ht="15" hidden="1" x14ac:dyDescent="0.25"/>
    <row r="2912" ht="15" hidden="1" x14ac:dyDescent="0.25"/>
    <row r="2913" ht="15" hidden="1" x14ac:dyDescent="0.25"/>
    <row r="2914" ht="15" hidden="1" x14ac:dyDescent="0.25"/>
    <row r="2915" ht="15" hidden="1" x14ac:dyDescent="0.25"/>
    <row r="2916" ht="15" hidden="1" x14ac:dyDescent="0.25"/>
    <row r="2917" ht="15" hidden="1" x14ac:dyDescent="0.25"/>
    <row r="2918" ht="15" hidden="1" x14ac:dyDescent="0.25"/>
    <row r="2919" ht="15" hidden="1" x14ac:dyDescent="0.25"/>
    <row r="2920" ht="15" hidden="1" x14ac:dyDescent="0.25"/>
    <row r="2921" ht="15" hidden="1" x14ac:dyDescent="0.25"/>
    <row r="2922" ht="15" hidden="1" x14ac:dyDescent="0.25"/>
    <row r="2923" ht="15" hidden="1" x14ac:dyDescent="0.25"/>
    <row r="2924" ht="15" hidden="1" x14ac:dyDescent="0.25"/>
    <row r="2925" ht="15" hidden="1" x14ac:dyDescent="0.25"/>
    <row r="2926" ht="15" hidden="1" x14ac:dyDescent="0.25"/>
    <row r="2927" ht="15" hidden="1" x14ac:dyDescent="0.25"/>
    <row r="2928" ht="15" hidden="1" x14ac:dyDescent="0.25"/>
    <row r="2929" ht="15" hidden="1" x14ac:dyDescent="0.25"/>
    <row r="2930" ht="15" hidden="1" x14ac:dyDescent="0.25"/>
    <row r="2931" ht="15" hidden="1" x14ac:dyDescent="0.25"/>
    <row r="2932" ht="15" hidden="1" x14ac:dyDescent="0.25"/>
    <row r="2933" ht="15" hidden="1" x14ac:dyDescent="0.25"/>
    <row r="2934" ht="15" hidden="1" x14ac:dyDescent="0.25"/>
    <row r="2935" ht="15" hidden="1" x14ac:dyDescent="0.25"/>
    <row r="2936" ht="15" hidden="1" x14ac:dyDescent="0.25"/>
    <row r="2937" ht="15" hidden="1" x14ac:dyDescent="0.25"/>
    <row r="2938" ht="15" hidden="1" x14ac:dyDescent="0.25"/>
    <row r="2939" ht="15" hidden="1" x14ac:dyDescent="0.25"/>
    <row r="2940" ht="15" hidden="1" x14ac:dyDescent="0.25"/>
    <row r="2941" ht="15" hidden="1" x14ac:dyDescent="0.25"/>
    <row r="2942" ht="15" hidden="1" x14ac:dyDescent="0.25"/>
    <row r="2943" ht="15" hidden="1" x14ac:dyDescent="0.25"/>
    <row r="2944" ht="15" hidden="1" x14ac:dyDescent="0.25"/>
    <row r="2945" ht="15" hidden="1" x14ac:dyDescent="0.25"/>
    <row r="2946" ht="15" hidden="1" x14ac:dyDescent="0.25"/>
    <row r="2947" ht="15" hidden="1" x14ac:dyDescent="0.25"/>
    <row r="2948" ht="15" hidden="1" x14ac:dyDescent="0.25"/>
    <row r="2949" ht="15" hidden="1" x14ac:dyDescent="0.25"/>
    <row r="2950" ht="15" hidden="1" x14ac:dyDescent="0.25"/>
    <row r="2951" ht="15" hidden="1" x14ac:dyDescent="0.25"/>
    <row r="2952" ht="15" hidden="1" x14ac:dyDescent="0.25"/>
    <row r="2953" ht="15" hidden="1" x14ac:dyDescent="0.25"/>
    <row r="2954" ht="15" hidden="1" x14ac:dyDescent="0.25"/>
    <row r="2955" ht="15" hidden="1" x14ac:dyDescent="0.25"/>
    <row r="2956" ht="15" hidden="1" x14ac:dyDescent="0.25"/>
    <row r="2957" ht="15" hidden="1" x14ac:dyDescent="0.25"/>
    <row r="2958" ht="15" hidden="1" x14ac:dyDescent="0.25"/>
    <row r="2959" ht="15" hidden="1" x14ac:dyDescent="0.25"/>
    <row r="2960" ht="15" hidden="1" x14ac:dyDescent="0.25"/>
    <row r="2961" ht="15" hidden="1" x14ac:dyDescent="0.25"/>
    <row r="2962" ht="15" hidden="1" x14ac:dyDescent="0.25"/>
    <row r="2963" ht="15" hidden="1" x14ac:dyDescent="0.25"/>
    <row r="2964" ht="15" hidden="1" x14ac:dyDescent="0.25"/>
    <row r="2965" ht="15" hidden="1" x14ac:dyDescent="0.25"/>
    <row r="2966" ht="15" hidden="1" x14ac:dyDescent="0.25"/>
    <row r="2967" ht="15" hidden="1" x14ac:dyDescent="0.25"/>
    <row r="2968" ht="15" hidden="1" x14ac:dyDescent="0.25"/>
    <row r="2969" ht="15" hidden="1" x14ac:dyDescent="0.25"/>
    <row r="2970" ht="15" hidden="1" x14ac:dyDescent="0.25"/>
    <row r="2971" ht="15" hidden="1" x14ac:dyDescent="0.25"/>
    <row r="2972" ht="15" hidden="1" x14ac:dyDescent="0.25"/>
    <row r="2973" ht="15" hidden="1" x14ac:dyDescent="0.25"/>
    <row r="2974" ht="15" hidden="1" x14ac:dyDescent="0.25"/>
    <row r="2975" ht="15" hidden="1" x14ac:dyDescent="0.25"/>
    <row r="2976" ht="15" hidden="1" x14ac:dyDescent="0.25"/>
    <row r="2977" ht="15" hidden="1" x14ac:dyDescent="0.25"/>
    <row r="2978" ht="15" hidden="1" x14ac:dyDescent="0.25"/>
    <row r="2979" ht="15" hidden="1" x14ac:dyDescent="0.25"/>
    <row r="2980" ht="15" hidden="1" x14ac:dyDescent="0.25"/>
    <row r="2981" ht="15" hidden="1" x14ac:dyDescent="0.25"/>
    <row r="2982" ht="15" hidden="1" x14ac:dyDescent="0.25"/>
    <row r="2983" ht="15" hidden="1" x14ac:dyDescent="0.25"/>
    <row r="2984" ht="15" hidden="1" x14ac:dyDescent="0.25"/>
    <row r="2985" ht="15" hidden="1" x14ac:dyDescent="0.25"/>
    <row r="2986" ht="15" hidden="1" x14ac:dyDescent="0.25"/>
    <row r="2987" ht="15" hidden="1" x14ac:dyDescent="0.25"/>
    <row r="2988" ht="15" hidden="1" x14ac:dyDescent="0.25"/>
    <row r="2989" ht="15" hidden="1" x14ac:dyDescent="0.25"/>
    <row r="2990" ht="15" hidden="1" x14ac:dyDescent="0.25"/>
    <row r="2991" ht="15" hidden="1" x14ac:dyDescent="0.25"/>
    <row r="2992" ht="15" hidden="1" x14ac:dyDescent="0.25"/>
    <row r="2993" ht="15" hidden="1" x14ac:dyDescent="0.25"/>
    <row r="2994" ht="15" hidden="1" x14ac:dyDescent="0.25"/>
    <row r="2995" ht="15" hidden="1" x14ac:dyDescent="0.25"/>
    <row r="2996" ht="15" hidden="1" x14ac:dyDescent="0.25"/>
    <row r="2997" ht="15" hidden="1" x14ac:dyDescent="0.25"/>
    <row r="2998" ht="15" hidden="1" x14ac:dyDescent="0.25"/>
    <row r="2999" ht="15" hidden="1" x14ac:dyDescent="0.25"/>
    <row r="3000" ht="15" hidden="1" x14ac:dyDescent="0.25"/>
    <row r="3001" ht="15" hidden="1" x14ac:dyDescent="0.25"/>
    <row r="3002" ht="15" hidden="1" x14ac:dyDescent="0.25"/>
    <row r="3003" ht="15" hidden="1" x14ac:dyDescent="0.25"/>
    <row r="3004" ht="15" hidden="1" x14ac:dyDescent="0.25"/>
    <row r="3005" ht="15" hidden="1" x14ac:dyDescent="0.25"/>
    <row r="3006" ht="15" hidden="1" x14ac:dyDescent="0.25"/>
    <row r="3007" ht="15" hidden="1" x14ac:dyDescent="0.25"/>
    <row r="3008" ht="15" hidden="1" x14ac:dyDescent="0.25"/>
    <row r="3009" ht="15" hidden="1" x14ac:dyDescent="0.25"/>
    <row r="3010" ht="15" hidden="1" x14ac:dyDescent="0.25"/>
    <row r="3011" ht="15" hidden="1" x14ac:dyDescent="0.25"/>
    <row r="3012" ht="15" hidden="1" x14ac:dyDescent="0.25"/>
    <row r="3013" ht="15" hidden="1" x14ac:dyDescent="0.25"/>
    <row r="3014" ht="15" hidden="1" x14ac:dyDescent="0.25"/>
    <row r="3015" ht="15" hidden="1" x14ac:dyDescent="0.25"/>
    <row r="3016" ht="15" hidden="1" x14ac:dyDescent="0.25"/>
    <row r="3017" ht="15" hidden="1" x14ac:dyDescent="0.25"/>
    <row r="3018" ht="15" hidden="1" x14ac:dyDescent="0.25"/>
    <row r="3019" ht="15" hidden="1" x14ac:dyDescent="0.25"/>
    <row r="3020" ht="15" hidden="1" x14ac:dyDescent="0.25"/>
    <row r="3021" ht="15" hidden="1" x14ac:dyDescent="0.25"/>
    <row r="3022" ht="15" hidden="1" x14ac:dyDescent="0.25"/>
    <row r="3023" ht="15" hidden="1" x14ac:dyDescent="0.25"/>
    <row r="3024" ht="15" hidden="1" x14ac:dyDescent="0.25"/>
    <row r="3025" ht="15" hidden="1" x14ac:dyDescent="0.25"/>
    <row r="3026" ht="15" hidden="1" x14ac:dyDescent="0.25"/>
    <row r="3027" ht="15" hidden="1" x14ac:dyDescent="0.25"/>
    <row r="3028" ht="15" hidden="1" x14ac:dyDescent="0.25"/>
    <row r="3029" ht="15" hidden="1" x14ac:dyDescent="0.25"/>
    <row r="3030" ht="15" hidden="1" x14ac:dyDescent="0.25"/>
    <row r="3031" ht="15" hidden="1" x14ac:dyDescent="0.25"/>
    <row r="3032" ht="15" hidden="1" x14ac:dyDescent="0.25"/>
    <row r="3033" ht="15" hidden="1" x14ac:dyDescent="0.25"/>
    <row r="3034" ht="15" hidden="1" x14ac:dyDescent="0.25"/>
    <row r="3035" ht="15" hidden="1" x14ac:dyDescent="0.25"/>
    <row r="3036" ht="15" hidden="1" x14ac:dyDescent="0.25"/>
    <row r="3037" ht="15" hidden="1" x14ac:dyDescent="0.25"/>
    <row r="3038" ht="15" hidden="1" x14ac:dyDescent="0.25"/>
    <row r="3039" ht="15" hidden="1" x14ac:dyDescent="0.25"/>
    <row r="3040" ht="15" hidden="1" x14ac:dyDescent="0.25"/>
    <row r="3041" ht="15" hidden="1" x14ac:dyDescent="0.25"/>
    <row r="3042" ht="15" hidden="1" x14ac:dyDescent="0.25"/>
    <row r="3043" ht="15" hidden="1" x14ac:dyDescent="0.25"/>
    <row r="3044" ht="15" hidden="1" x14ac:dyDescent="0.25"/>
    <row r="3045" ht="15" hidden="1" x14ac:dyDescent="0.25"/>
    <row r="3046" ht="15" hidden="1" x14ac:dyDescent="0.25"/>
    <row r="3047" ht="15" hidden="1" x14ac:dyDescent="0.25"/>
    <row r="3048" ht="15" hidden="1" x14ac:dyDescent="0.25"/>
    <row r="3049" ht="15" hidden="1" x14ac:dyDescent="0.25"/>
    <row r="3050" ht="15" hidden="1" x14ac:dyDescent="0.25"/>
    <row r="3051" ht="15" hidden="1" x14ac:dyDescent="0.25"/>
    <row r="3052" ht="15" hidden="1" x14ac:dyDescent="0.25"/>
    <row r="3053" ht="15" hidden="1" x14ac:dyDescent="0.25"/>
    <row r="3054" ht="15" hidden="1" x14ac:dyDescent="0.25"/>
    <row r="3055" ht="15" hidden="1" x14ac:dyDescent="0.25"/>
    <row r="3056" ht="15" hidden="1" x14ac:dyDescent="0.25"/>
    <row r="3057" ht="15" hidden="1" x14ac:dyDescent="0.25"/>
    <row r="3058" ht="15" hidden="1" x14ac:dyDescent="0.25"/>
    <row r="3059" ht="15" hidden="1" x14ac:dyDescent="0.25"/>
    <row r="3060" ht="15" hidden="1" x14ac:dyDescent="0.25"/>
    <row r="3061" ht="15" hidden="1" x14ac:dyDescent="0.25"/>
    <row r="3062" ht="15" hidden="1" x14ac:dyDescent="0.25"/>
    <row r="3063" ht="15" hidden="1" x14ac:dyDescent="0.25"/>
    <row r="3064" ht="15" hidden="1" x14ac:dyDescent="0.25"/>
    <row r="3065" ht="15" hidden="1" x14ac:dyDescent="0.25"/>
    <row r="3066" ht="15" hidden="1" x14ac:dyDescent="0.25"/>
    <row r="3067" ht="15" hidden="1" x14ac:dyDescent="0.25"/>
    <row r="3068" ht="15" hidden="1" x14ac:dyDescent="0.25"/>
    <row r="3069" ht="15" hidden="1" x14ac:dyDescent="0.25"/>
    <row r="3070" ht="15" hidden="1" x14ac:dyDescent="0.25"/>
    <row r="3071" ht="15" hidden="1" x14ac:dyDescent="0.25"/>
    <row r="3072" ht="15" hidden="1" x14ac:dyDescent="0.25"/>
    <row r="3073" ht="15" hidden="1" x14ac:dyDescent="0.25"/>
    <row r="3074" ht="15" hidden="1" x14ac:dyDescent="0.25"/>
    <row r="3075" ht="15" hidden="1" x14ac:dyDescent="0.25"/>
    <row r="3076" ht="15" hidden="1" x14ac:dyDescent="0.25"/>
    <row r="3077" ht="15" hidden="1" x14ac:dyDescent="0.25"/>
    <row r="3078" ht="15" hidden="1" x14ac:dyDescent="0.25"/>
    <row r="3079" ht="15" hidden="1" x14ac:dyDescent="0.25"/>
    <row r="3080" ht="15" hidden="1" x14ac:dyDescent="0.25"/>
    <row r="3081" ht="15" hidden="1" x14ac:dyDescent="0.25"/>
    <row r="3082" ht="15" hidden="1" x14ac:dyDescent="0.25"/>
    <row r="3083" ht="15" hidden="1" x14ac:dyDescent="0.25"/>
    <row r="3084" ht="15" hidden="1" x14ac:dyDescent="0.25"/>
    <row r="3085" ht="15" hidden="1" x14ac:dyDescent="0.25"/>
    <row r="3086" ht="15" hidden="1" x14ac:dyDescent="0.25"/>
    <row r="3087" ht="15" hidden="1" x14ac:dyDescent="0.25"/>
    <row r="3088" ht="15" hidden="1" x14ac:dyDescent="0.25"/>
    <row r="3089" ht="15" hidden="1" x14ac:dyDescent="0.25"/>
    <row r="3090" ht="15" hidden="1" x14ac:dyDescent="0.25"/>
    <row r="3091" ht="15" hidden="1" x14ac:dyDescent="0.25"/>
    <row r="3092" ht="15" hidden="1" x14ac:dyDescent="0.25"/>
    <row r="3093" ht="15" hidden="1" x14ac:dyDescent="0.25"/>
    <row r="3094" ht="15" hidden="1" x14ac:dyDescent="0.25"/>
    <row r="3095" ht="15" hidden="1" x14ac:dyDescent="0.25"/>
    <row r="3096" ht="15" hidden="1" x14ac:dyDescent="0.25"/>
    <row r="3097" ht="15" hidden="1" x14ac:dyDescent="0.25"/>
    <row r="3098" ht="15" hidden="1" x14ac:dyDescent="0.25"/>
    <row r="3099" ht="15" hidden="1" x14ac:dyDescent="0.25"/>
    <row r="3100" ht="15" hidden="1" x14ac:dyDescent="0.25"/>
    <row r="3101" ht="15" hidden="1" x14ac:dyDescent="0.25"/>
    <row r="3102" ht="15" hidden="1" x14ac:dyDescent="0.25"/>
    <row r="3103" ht="15" hidden="1" x14ac:dyDescent="0.25"/>
    <row r="3104" ht="15" hidden="1" x14ac:dyDescent="0.25"/>
    <row r="3105" ht="15" hidden="1" x14ac:dyDescent="0.25"/>
    <row r="3106" ht="15" hidden="1" x14ac:dyDescent="0.25"/>
    <row r="3107" ht="15" hidden="1" x14ac:dyDescent="0.25"/>
    <row r="3108" ht="15" hidden="1" x14ac:dyDescent="0.25"/>
    <row r="3109" ht="15" hidden="1" x14ac:dyDescent="0.25"/>
    <row r="3110" ht="15" hidden="1" x14ac:dyDescent="0.25"/>
    <row r="3111" ht="15" hidden="1" x14ac:dyDescent="0.25"/>
    <row r="3112" ht="15" hidden="1" x14ac:dyDescent="0.25"/>
    <row r="3113" ht="15" hidden="1" x14ac:dyDescent="0.25"/>
    <row r="3114" ht="15" hidden="1" x14ac:dyDescent="0.25"/>
    <row r="3115" ht="15" hidden="1" x14ac:dyDescent="0.25"/>
    <row r="3116" ht="15" hidden="1" x14ac:dyDescent="0.25"/>
    <row r="3117" ht="15" hidden="1" x14ac:dyDescent="0.25"/>
    <row r="3118" ht="15" hidden="1" x14ac:dyDescent="0.25"/>
    <row r="3119" ht="15" hidden="1" x14ac:dyDescent="0.25"/>
    <row r="3120" ht="15" hidden="1" x14ac:dyDescent="0.25"/>
    <row r="3121" ht="15" hidden="1" x14ac:dyDescent="0.25"/>
    <row r="3122" ht="15" hidden="1" x14ac:dyDescent="0.25"/>
    <row r="3123" ht="15" hidden="1" x14ac:dyDescent="0.25"/>
    <row r="3124" ht="15" hidden="1" x14ac:dyDescent="0.25"/>
    <row r="3125" ht="15" hidden="1" x14ac:dyDescent="0.25"/>
    <row r="3126" ht="15" hidden="1" x14ac:dyDescent="0.25"/>
    <row r="3127" ht="15" hidden="1" x14ac:dyDescent="0.25"/>
    <row r="3128" ht="15" hidden="1" x14ac:dyDescent="0.25"/>
    <row r="3129" ht="15" hidden="1" x14ac:dyDescent="0.25"/>
    <row r="3130" ht="15" hidden="1" x14ac:dyDescent="0.25"/>
    <row r="3131" ht="15" hidden="1" x14ac:dyDescent="0.25"/>
    <row r="3132" ht="15" hidden="1" x14ac:dyDescent="0.25"/>
    <row r="3133" ht="15" hidden="1" x14ac:dyDescent="0.25"/>
    <row r="3134" ht="15" hidden="1" x14ac:dyDescent="0.25"/>
    <row r="3135" ht="15" hidden="1" x14ac:dyDescent="0.25"/>
    <row r="3136" ht="15" hidden="1" x14ac:dyDescent="0.25"/>
    <row r="3137" ht="15" hidden="1" x14ac:dyDescent="0.25"/>
    <row r="3138" ht="15" hidden="1" x14ac:dyDescent="0.25"/>
    <row r="3139" ht="15" hidden="1" x14ac:dyDescent="0.25"/>
    <row r="3140" ht="15" hidden="1" x14ac:dyDescent="0.25"/>
    <row r="3141" ht="15" hidden="1" x14ac:dyDescent="0.25"/>
    <row r="3142" ht="15" hidden="1" x14ac:dyDescent="0.25"/>
    <row r="3143" ht="15" hidden="1" x14ac:dyDescent="0.25"/>
    <row r="3144" ht="15" hidden="1" x14ac:dyDescent="0.25"/>
    <row r="3145" ht="15" hidden="1" x14ac:dyDescent="0.25"/>
    <row r="3146" ht="15" hidden="1" x14ac:dyDescent="0.25"/>
    <row r="3147" ht="15" hidden="1" x14ac:dyDescent="0.25"/>
    <row r="3148" ht="15" hidden="1" x14ac:dyDescent="0.25"/>
    <row r="3149" ht="15" hidden="1" x14ac:dyDescent="0.25"/>
    <row r="3150" ht="15" hidden="1" x14ac:dyDescent="0.25"/>
    <row r="3151" ht="15" hidden="1" x14ac:dyDescent="0.25"/>
    <row r="3152" ht="15" hidden="1" x14ac:dyDescent="0.25"/>
    <row r="3153" ht="15" hidden="1" x14ac:dyDescent="0.25"/>
    <row r="3154" ht="15" hidden="1" x14ac:dyDescent="0.25"/>
    <row r="3155" ht="15" hidden="1" x14ac:dyDescent="0.25"/>
    <row r="3156" ht="15" hidden="1" x14ac:dyDescent="0.25"/>
    <row r="3157" ht="15" hidden="1" x14ac:dyDescent="0.25"/>
    <row r="3158" ht="15" hidden="1" x14ac:dyDescent="0.25"/>
    <row r="3159" ht="15" hidden="1" x14ac:dyDescent="0.25"/>
    <row r="3160" ht="15" hidden="1" x14ac:dyDescent="0.25"/>
    <row r="3161" ht="15" hidden="1" x14ac:dyDescent="0.25"/>
    <row r="3162" ht="15" hidden="1" x14ac:dyDescent="0.25"/>
    <row r="3163" ht="15" hidden="1" x14ac:dyDescent="0.25"/>
    <row r="3164" ht="15" hidden="1" x14ac:dyDescent="0.25"/>
    <row r="3165" ht="15" hidden="1" x14ac:dyDescent="0.25"/>
    <row r="3166" ht="15" hidden="1" x14ac:dyDescent="0.25"/>
    <row r="3167" ht="15" hidden="1" x14ac:dyDescent="0.25"/>
    <row r="3168" ht="15" hidden="1" x14ac:dyDescent="0.25"/>
    <row r="3169" ht="15" hidden="1" x14ac:dyDescent="0.25"/>
    <row r="3170" ht="15" hidden="1" x14ac:dyDescent="0.25"/>
    <row r="3171" ht="15" hidden="1" x14ac:dyDescent="0.25"/>
    <row r="3172" ht="15" hidden="1" x14ac:dyDescent="0.25"/>
    <row r="3173" ht="15" hidden="1" x14ac:dyDescent="0.25"/>
    <row r="3174" ht="15" hidden="1" x14ac:dyDescent="0.25"/>
    <row r="3175" ht="15" hidden="1" x14ac:dyDescent="0.25"/>
    <row r="3176" ht="15" hidden="1" x14ac:dyDescent="0.25"/>
    <row r="3177" ht="15" hidden="1" x14ac:dyDescent="0.25"/>
    <row r="3178" ht="15" hidden="1" x14ac:dyDescent="0.25"/>
    <row r="3179" ht="15" hidden="1" x14ac:dyDescent="0.25"/>
    <row r="3180" ht="15" hidden="1" x14ac:dyDescent="0.25"/>
    <row r="3181" ht="15" hidden="1" x14ac:dyDescent="0.25"/>
    <row r="3182" ht="15" hidden="1" x14ac:dyDescent="0.25"/>
    <row r="3183" ht="15" hidden="1" x14ac:dyDescent="0.25"/>
    <row r="3184" ht="15" hidden="1" x14ac:dyDescent="0.25"/>
    <row r="3185" ht="15" hidden="1" x14ac:dyDescent="0.25"/>
    <row r="3186" ht="15" hidden="1" x14ac:dyDescent="0.25"/>
    <row r="3187" ht="15" hidden="1" x14ac:dyDescent="0.25"/>
    <row r="3188" ht="15" hidden="1" x14ac:dyDescent="0.25"/>
    <row r="3189" ht="15" hidden="1" x14ac:dyDescent="0.25"/>
    <row r="3190" ht="15" hidden="1" x14ac:dyDescent="0.25"/>
    <row r="3191" ht="15" hidden="1" x14ac:dyDescent="0.25"/>
    <row r="3192" ht="15" hidden="1" x14ac:dyDescent="0.25"/>
    <row r="3193" ht="15" hidden="1" x14ac:dyDescent="0.25"/>
    <row r="3194" ht="15" hidden="1" x14ac:dyDescent="0.25"/>
    <row r="3195" ht="15" hidden="1" x14ac:dyDescent="0.25"/>
    <row r="3196" ht="15" hidden="1" x14ac:dyDescent="0.25"/>
    <row r="3197" ht="15" hidden="1" x14ac:dyDescent="0.25"/>
    <row r="3198" ht="15" hidden="1" x14ac:dyDescent="0.25"/>
    <row r="3199" ht="15" hidden="1" x14ac:dyDescent="0.25"/>
    <row r="3200" ht="15" hidden="1" x14ac:dyDescent="0.25"/>
    <row r="3201" ht="15" hidden="1" x14ac:dyDescent="0.25"/>
    <row r="3202" ht="15" hidden="1" x14ac:dyDescent="0.25"/>
    <row r="3203" ht="15" hidden="1" x14ac:dyDescent="0.25"/>
    <row r="3204" ht="15" hidden="1" x14ac:dyDescent="0.25"/>
    <row r="3205" ht="15" hidden="1" x14ac:dyDescent="0.25"/>
    <row r="3206" ht="15" hidden="1" x14ac:dyDescent="0.25"/>
    <row r="3207" ht="15" hidden="1" x14ac:dyDescent="0.25"/>
    <row r="3208" ht="15" hidden="1" x14ac:dyDescent="0.25"/>
    <row r="3209" ht="15" hidden="1" x14ac:dyDescent="0.25"/>
    <row r="3210" ht="15" hidden="1" x14ac:dyDescent="0.25"/>
    <row r="3211" ht="15" hidden="1" x14ac:dyDescent="0.25"/>
    <row r="3212" ht="15" hidden="1" x14ac:dyDescent="0.25"/>
    <row r="3213" ht="15" hidden="1" x14ac:dyDescent="0.25"/>
    <row r="3214" ht="15" hidden="1" x14ac:dyDescent="0.25"/>
    <row r="3215" ht="15" hidden="1" x14ac:dyDescent="0.25"/>
    <row r="3216" ht="15" hidden="1" x14ac:dyDescent="0.25"/>
    <row r="3217" ht="15" hidden="1" x14ac:dyDescent="0.25"/>
    <row r="3218" ht="15" hidden="1" x14ac:dyDescent="0.25"/>
    <row r="3219" ht="15" hidden="1" x14ac:dyDescent="0.25"/>
    <row r="3220" ht="15" hidden="1" x14ac:dyDescent="0.25"/>
    <row r="3221" ht="15" hidden="1" x14ac:dyDescent="0.25"/>
    <row r="3222" ht="15" hidden="1" x14ac:dyDescent="0.25"/>
    <row r="3223" ht="15" hidden="1" x14ac:dyDescent="0.25"/>
    <row r="3224" ht="15" hidden="1" x14ac:dyDescent="0.25"/>
    <row r="3225" ht="15" hidden="1" x14ac:dyDescent="0.25"/>
    <row r="3226" ht="15" hidden="1" x14ac:dyDescent="0.25"/>
    <row r="3227" ht="15" hidden="1" x14ac:dyDescent="0.25"/>
    <row r="3228" ht="15" hidden="1" x14ac:dyDescent="0.25"/>
    <row r="3229" ht="15" hidden="1" x14ac:dyDescent="0.25"/>
    <row r="3230" ht="15" hidden="1" x14ac:dyDescent="0.25"/>
    <row r="3231" ht="15" hidden="1" x14ac:dyDescent="0.25"/>
    <row r="3232" ht="15" hidden="1" x14ac:dyDescent="0.25"/>
    <row r="3233" ht="15" hidden="1" x14ac:dyDescent="0.25"/>
    <row r="3234" ht="15" hidden="1" x14ac:dyDescent="0.25"/>
    <row r="3235" ht="15" hidden="1" x14ac:dyDescent="0.25"/>
    <row r="3236" ht="15" hidden="1" x14ac:dyDescent="0.25"/>
    <row r="3237" ht="15" hidden="1" x14ac:dyDescent="0.25"/>
    <row r="3238" ht="15" hidden="1" x14ac:dyDescent="0.25"/>
    <row r="3239" ht="15" hidden="1" x14ac:dyDescent="0.25"/>
    <row r="3240" ht="15" hidden="1" x14ac:dyDescent="0.25"/>
    <row r="3241" ht="15" hidden="1" x14ac:dyDescent="0.25"/>
    <row r="3242" ht="15" hidden="1" x14ac:dyDescent="0.25"/>
    <row r="3243" ht="15" hidden="1" x14ac:dyDescent="0.25"/>
    <row r="3244" ht="15" hidden="1" x14ac:dyDescent="0.25"/>
    <row r="3245" ht="15" hidden="1" x14ac:dyDescent="0.25"/>
    <row r="3246" ht="15" hidden="1" x14ac:dyDescent="0.25"/>
    <row r="3247" ht="15" hidden="1" x14ac:dyDescent="0.25"/>
    <row r="3248" ht="15" hidden="1" x14ac:dyDescent="0.25"/>
    <row r="3249" ht="15" hidden="1" x14ac:dyDescent="0.25"/>
    <row r="3250" ht="15" hidden="1" x14ac:dyDescent="0.25"/>
    <row r="3251" ht="15" hidden="1" x14ac:dyDescent="0.25"/>
    <row r="3252" ht="15" hidden="1" x14ac:dyDescent="0.25"/>
    <row r="3253" ht="15" hidden="1" x14ac:dyDescent="0.25"/>
    <row r="3254" ht="15" hidden="1" x14ac:dyDescent="0.25"/>
    <row r="3255" ht="15" hidden="1" x14ac:dyDescent="0.25"/>
    <row r="3256" ht="15" hidden="1" x14ac:dyDescent="0.25"/>
    <row r="3257" ht="15" hidden="1" x14ac:dyDescent="0.25"/>
    <row r="3258" ht="15" hidden="1" x14ac:dyDescent="0.25"/>
    <row r="3259" ht="15" hidden="1" x14ac:dyDescent="0.25"/>
    <row r="3260" ht="15" hidden="1" x14ac:dyDescent="0.25"/>
    <row r="3261" ht="15" hidden="1" x14ac:dyDescent="0.25"/>
    <row r="3262" ht="15" hidden="1" x14ac:dyDescent="0.25"/>
    <row r="3263" ht="15" hidden="1" x14ac:dyDescent="0.25"/>
    <row r="3264" ht="15" hidden="1" x14ac:dyDescent="0.25"/>
    <row r="3265" ht="15" hidden="1" x14ac:dyDescent="0.25"/>
    <row r="3266" ht="15" hidden="1" x14ac:dyDescent="0.25"/>
    <row r="3267" ht="15" hidden="1" x14ac:dyDescent="0.25"/>
    <row r="3268" ht="15" hidden="1" x14ac:dyDescent="0.25"/>
    <row r="3269" ht="15" hidden="1" x14ac:dyDescent="0.25"/>
    <row r="3270" ht="15" hidden="1" x14ac:dyDescent="0.25"/>
    <row r="3271" ht="15" hidden="1" x14ac:dyDescent="0.25"/>
    <row r="3272" ht="15" hidden="1" x14ac:dyDescent="0.25"/>
    <row r="3273" ht="15" hidden="1" x14ac:dyDescent="0.25"/>
    <row r="3274" ht="15" hidden="1" x14ac:dyDescent="0.25"/>
    <row r="3275" ht="15" hidden="1" x14ac:dyDescent="0.25"/>
    <row r="3276" ht="15" hidden="1" x14ac:dyDescent="0.25"/>
    <row r="3277" ht="15" hidden="1" x14ac:dyDescent="0.25"/>
    <row r="3278" ht="15" hidden="1" x14ac:dyDescent="0.25"/>
    <row r="3279" ht="15" hidden="1" x14ac:dyDescent="0.25"/>
    <row r="3280" ht="15" hidden="1" x14ac:dyDescent="0.25"/>
    <row r="3281" ht="15" hidden="1" x14ac:dyDescent="0.25"/>
    <row r="3282" ht="15" hidden="1" x14ac:dyDescent="0.25"/>
    <row r="3283" ht="15" hidden="1" x14ac:dyDescent="0.25"/>
    <row r="3284" ht="15" hidden="1" x14ac:dyDescent="0.25"/>
    <row r="3285" ht="15" hidden="1" x14ac:dyDescent="0.25"/>
    <row r="3286" ht="15" hidden="1" x14ac:dyDescent="0.25"/>
    <row r="3287" ht="15" hidden="1" x14ac:dyDescent="0.25"/>
    <row r="3288" ht="15" hidden="1" x14ac:dyDescent="0.25"/>
    <row r="3289" ht="15" hidden="1" x14ac:dyDescent="0.25"/>
    <row r="3290" ht="15" hidden="1" x14ac:dyDescent="0.25"/>
    <row r="3291" ht="15" hidden="1" x14ac:dyDescent="0.25"/>
    <row r="3292" ht="15" hidden="1" x14ac:dyDescent="0.25"/>
    <row r="3293" ht="15" hidden="1" x14ac:dyDescent="0.25"/>
    <row r="3294" ht="15" hidden="1" x14ac:dyDescent="0.25"/>
    <row r="3295" ht="15" hidden="1" x14ac:dyDescent="0.25"/>
    <row r="3296" ht="15" hidden="1" x14ac:dyDescent="0.25"/>
    <row r="3297" ht="15" hidden="1" x14ac:dyDescent="0.25"/>
    <row r="3298" ht="15" hidden="1" x14ac:dyDescent="0.25"/>
    <row r="3299" ht="15" hidden="1" x14ac:dyDescent="0.25"/>
    <row r="3300" ht="15" hidden="1" x14ac:dyDescent="0.25"/>
    <row r="3301" ht="15" hidden="1" x14ac:dyDescent="0.25"/>
    <row r="3302" ht="15" hidden="1" x14ac:dyDescent="0.25"/>
    <row r="3303" ht="15" hidden="1" x14ac:dyDescent="0.25"/>
    <row r="3304" ht="15" hidden="1" x14ac:dyDescent="0.25"/>
    <row r="3305" ht="15" hidden="1" x14ac:dyDescent="0.25"/>
    <row r="3306" ht="15" hidden="1" x14ac:dyDescent="0.25"/>
    <row r="3307" ht="15" hidden="1" x14ac:dyDescent="0.25"/>
    <row r="3308" ht="15" hidden="1" x14ac:dyDescent="0.25"/>
    <row r="3309" ht="15" hidden="1" x14ac:dyDescent="0.25"/>
    <row r="3310" ht="15" hidden="1" x14ac:dyDescent="0.25"/>
    <row r="3311" ht="15" hidden="1" x14ac:dyDescent="0.25"/>
    <row r="3312" ht="15" hidden="1" x14ac:dyDescent="0.25"/>
    <row r="3313" ht="15" hidden="1" x14ac:dyDescent="0.25"/>
    <row r="3314" ht="15" hidden="1" x14ac:dyDescent="0.25"/>
    <row r="3315" ht="15" hidden="1" x14ac:dyDescent="0.25"/>
    <row r="3316" ht="15" hidden="1" x14ac:dyDescent="0.25"/>
    <row r="3317" ht="15" hidden="1" x14ac:dyDescent="0.25"/>
    <row r="3318" ht="15" hidden="1" x14ac:dyDescent="0.25"/>
    <row r="3319" ht="15" hidden="1" x14ac:dyDescent="0.25"/>
    <row r="3320" ht="15" hidden="1" x14ac:dyDescent="0.25"/>
    <row r="3321" ht="15" hidden="1" x14ac:dyDescent="0.25"/>
    <row r="3322" ht="15" hidden="1" x14ac:dyDescent="0.25"/>
    <row r="3323" ht="15" hidden="1" x14ac:dyDescent="0.25"/>
    <row r="3324" ht="15" hidden="1" x14ac:dyDescent="0.25"/>
    <row r="3325" ht="15" hidden="1" x14ac:dyDescent="0.25"/>
    <row r="3326" ht="15" hidden="1" x14ac:dyDescent="0.25"/>
    <row r="3327" ht="15" hidden="1" x14ac:dyDescent="0.25"/>
    <row r="3328" ht="15" hidden="1" x14ac:dyDescent="0.25"/>
    <row r="3329" ht="15" hidden="1" x14ac:dyDescent="0.25"/>
    <row r="3330" ht="15" hidden="1" x14ac:dyDescent="0.25"/>
    <row r="3331" ht="15" hidden="1" x14ac:dyDescent="0.25"/>
    <row r="3332" ht="15" hidden="1" x14ac:dyDescent="0.25"/>
    <row r="3333" ht="15" hidden="1" x14ac:dyDescent="0.25"/>
    <row r="3334" ht="15" hidden="1" x14ac:dyDescent="0.25"/>
    <row r="3335" ht="15" hidden="1" x14ac:dyDescent="0.25"/>
    <row r="3336" ht="15" hidden="1" x14ac:dyDescent="0.25"/>
    <row r="3337" ht="15" hidden="1" x14ac:dyDescent="0.25"/>
    <row r="3338" ht="15" hidden="1" x14ac:dyDescent="0.25"/>
    <row r="3339" ht="15" hidden="1" x14ac:dyDescent="0.25"/>
    <row r="3340" ht="15" hidden="1" x14ac:dyDescent="0.25"/>
    <row r="3341" ht="15" hidden="1" x14ac:dyDescent="0.25"/>
    <row r="3342" ht="15" hidden="1" x14ac:dyDescent="0.25"/>
    <row r="3343" ht="15" hidden="1" x14ac:dyDescent="0.25"/>
    <row r="3344" ht="15" hidden="1" x14ac:dyDescent="0.25"/>
    <row r="3345" ht="15" hidden="1" x14ac:dyDescent="0.25"/>
    <row r="3346" ht="15" hidden="1" x14ac:dyDescent="0.25"/>
    <row r="3347" ht="15" hidden="1" x14ac:dyDescent="0.25"/>
    <row r="3348" ht="15" hidden="1" x14ac:dyDescent="0.25"/>
    <row r="3349" ht="15" hidden="1" x14ac:dyDescent="0.25"/>
    <row r="3350" ht="15" hidden="1" x14ac:dyDescent="0.25"/>
    <row r="3351" ht="15" hidden="1" x14ac:dyDescent="0.25"/>
    <row r="3352" ht="15" hidden="1" x14ac:dyDescent="0.25"/>
    <row r="3353" ht="15" hidden="1" x14ac:dyDescent="0.25"/>
    <row r="3354" ht="15" hidden="1" x14ac:dyDescent="0.25"/>
    <row r="3355" ht="15" hidden="1" x14ac:dyDescent="0.25"/>
    <row r="3356" ht="15" hidden="1" x14ac:dyDescent="0.25"/>
    <row r="3357" ht="15" hidden="1" x14ac:dyDescent="0.25"/>
    <row r="3358" ht="15" hidden="1" x14ac:dyDescent="0.25"/>
    <row r="3359" ht="15" hidden="1" x14ac:dyDescent="0.25"/>
    <row r="3360" ht="15" hidden="1" x14ac:dyDescent="0.25"/>
    <row r="3361" ht="15" hidden="1" x14ac:dyDescent="0.25"/>
    <row r="3362" ht="15" hidden="1" x14ac:dyDescent="0.25"/>
    <row r="3363" ht="15" hidden="1" x14ac:dyDescent="0.25"/>
    <row r="3364" ht="15" hidden="1" x14ac:dyDescent="0.25"/>
    <row r="3365" ht="15" hidden="1" x14ac:dyDescent="0.25"/>
    <row r="3366" ht="15" hidden="1" x14ac:dyDescent="0.25"/>
    <row r="3367" ht="15" hidden="1" x14ac:dyDescent="0.25"/>
    <row r="3368" ht="15" hidden="1" x14ac:dyDescent="0.25"/>
    <row r="3369" ht="15" hidden="1" x14ac:dyDescent="0.25"/>
    <row r="3370" ht="15" hidden="1" x14ac:dyDescent="0.25"/>
    <row r="3371" ht="15" hidden="1" x14ac:dyDescent="0.25"/>
    <row r="3372" ht="15" hidden="1" x14ac:dyDescent="0.25"/>
    <row r="3373" ht="15" hidden="1" x14ac:dyDescent="0.25"/>
    <row r="3374" ht="15" hidden="1" x14ac:dyDescent="0.25"/>
    <row r="3375" ht="15" hidden="1" x14ac:dyDescent="0.25"/>
    <row r="3376" ht="15" hidden="1" x14ac:dyDescent="0.25"/>
    <row r="3377" ht="15" hidden="1" x14ac:dyDescent="0.25"/>
    <row r="3378" ht="15" hidden="1" x14ac:dyDescent="0.25"/>
    <row r="3379" ht="15" hidden="1" x14ac:dyDescent="0.25"/>
    <row r="3380" ht="15" hidden="1" x14ac:dyDescent="0.25"/>
    <row r="3381" ht="15" hidden="1" x14ac:dyDescent="0.25"/>
    <row r="3382" ht="15" hidden="1" x14ac:dyDescent="0.25"/>
    <row r="3383" ht="15" hidden="1" x14ac:dyDescent="0.25"/>
    <row r="3384" ht="15" hidden="1" x14ac:dyDescent="0.25"/>
    <row r="3385" ht="15" hidden="1" x14ac:dyDescent="0.25"/>
    <row r="3386" ht="15" hidden="1" x14ac:dyDescent="0.25"/>
    <row r="3387" ht="15" hidden="1" x14ac:dyDescent="0.25"/>
    <row r="3388" ht="15" hidden="1" x14ac:dyDescent="0.25"/>
    <row r="3389" ht="15" hidden="1" x14ac:dyDescent="0.25"/>
    <row r="3390" ht="15" hidden="1" x14ac:dyDescent="0.25"/>
    <row r="3391" ht="15" hidden="1" x14ac:dyDescent="0.25"/>
    <row r="3392" ht="15" hidden="1" x14ac:dyDescent="0.25"/>
    <row r="3393" ht="15" hidden="1" x14ac:dyDescent="0.25"/>
    <row r="3394" ht="15" hidden="1" x14ac:dyDescent="0.25"/>
    <row r="3395" ht="15" hidden="1" x14ac:dyDescent="0.25"/>
    <row r="3396" ht="15" hidden="1" x14ac:dyDescent="0.25"/>
    <row r="3397" ht="15" hidden="1" x14ac:dyDescent="0.25"/>
    <row r="3398" ht="15" hidden="1" x14ac:dyDescent="0.25"/>
    <row r="3399" ht="15" hidden="1" x14ac:dyDescent="0.25"/>
    <row r="3400" ht="15" hidden="1" x14ac:dyDescent="0.25"/>
    <row r="3401" ht="15" hidden="1" x14ac:dyDescent="0.25"/>
    <row r="3402" ht="15" hidden="1" x14ac:dyDescent="0.25"/>
    <row r="3403" ht="15" hidden="1" x14ac:dyDescent="0.25"/>
    <row r="3404" ht="15" hidden="1" x14ac:dyDescent="0.25"/>
    <row r="3405" ht="15" hidden="1" x14ac:dyDescent="0.25"/>
    <row r="3406" ht="15" hidden="1" x14ac:dyDescent="0.25"/>
    <row r="3407" ht="15" hidden="1" x14ac:dyDescent="0.25"/>
    <row r="3408" ht="15" hidden="1" x14ac:dyDescent="0.25"/>
    <row r="3409" ht="15" hidden="1" x14ac:dyDescent="0.25"/>
    <row r="3410" ht="15" hidden="1" x14ac:dyDescent="0.25"/>
    <row r="3411" ht="15" hidden="1" x14ac:dyDescent="0.25"/>
    <row r="3412" ht="15" hidden="1" x14ac:dyDescent="0.25"/>
    <row r="3413" ht="15" hidden="1" x14ac:dyDescent="0.25"/>
    <row r="3414" ht="15" hidden="1" x14ac:dyDescent="0.25"/>
    <row r="3415" ht="15" hidden="1" x14ac:dyDescent="0.25"/>
    <row r="3416" ht="15" hidden="1" x14ac:dyDescent="0.25"/>
    <row r="3417" ht="15" hidden="1" x14ac:dyDescent="0.25"/>
    <row r="3418" ht="15" hidden="1" x14ac:dyDescent="0.25"/>
    <row r="3419" ht="15" hidden="1" x14ac:dyDescent="0.25"/>
    <row r="3420" ht="15" hidden="1" x14ac:dyDescent="0.25"/>
    <row r="3421" ht="15" hidden="1" x14ac:dyDescent="0.25"/>
    <row r="3422" ht="15" hidden="1" x14ac:dyDescent="0.25"/>
    <row r="3423" ht="15" hidden="1" x14ac:dyDescent="0.25"/>
    <row r="3424" ht="15" hidden="1" x14ac:dyDescent="0.25"/>
    <row r="3425" ht="15" hidden="1" x14ac:dyDescent="0.25"/>
    <row r="3426" ht="15" hidden="1" x14ac:dyDescent="0.25"/>
    <row r="3427" ht="15" hidden="1" x14ac:dyDescent="0.25"/>
    <row r="3428" ht="15" hidden="1" x14ac:dyDescent="0.25"/>
    <row r="3429" ht="15" hidden="1" x14ac:dyDescent="0.25"/>
    <row r="3430" ht="15" hidden="1" x14ac:dyDescent="0.25"/>
    <row r="3431" ht="15" hidden="1" x14ac:dyDescent="0.25"/>
    <row r="3432" ht="15" hidden="1" x14ac:dyDescent="0.25"/>
    <row r="3433" ht="15" hidden="1" x14ac:dyDescent="0.25"/>
    <row r="3434" ht="15" hidden="1" x14ac:dyDescent="0.25"/>
    <row r="3435" ht="15" hidden="1" x14ac:dyDescent="0.25"/>
    <row r="3436" ht="15" hidden="1" x14ac:dyDescent="0.25"/>
    <row r="3437" ht="15" hidden="1" x14ac:dyDescent="0.25"/>
    <row r="3438" ht="15" hidden="1" x14ac:dyDescent="0.25"/>
    <row r="3439" ht="15" hidden="1" x14ac:dyDescent="0.25"/>
    <row r="3440" ht="15" hidden="1" x14ac:dyDescent="0.25"/>
    <row r="3441" ht="15" hidden="1" x14ac:dyDescent="0.25"/>
    <row r="3442" ht="15" hidden="1" x14ac:dyDescent="0.25"/>
    <row r="3443" ht="15" hidden="1" x14ac:dyDescent="0.25"/>
    <row r="3444" ht="15" hidden="1" x14ac:dyDescent="0.25"/>
    <row r="3445" ht="15" hidden="1" x14ac:dyDescent="0.25"/>
    <row r="3446" ht="15" hidden="1" x14ac:dyDescent="0.25"/>
    <row r="3447" ht="15" hidden="1" x14ac:dyDescent="0.25"/>
    <row r="3448" ht="15" hidden="1" x14ac:dyDescent="0.25"/>
    <row r="3449" ht="15" hidden="1" x14ac:dyDescent="0.25"/>
    <row r="3450" ht="15" hidden="1" x14ac:dyDescent="0.25"/>
    <row r="3451" ht="15" hidden="1" x14ac:dyDescent="0.25"/>
    <row r="3452" ht="15" hidden="1" x14ac:dyDescent="0.25"/>
    <row r="3453" ht="15" hidden="1" x14ac:dyDescent="0.25"/>
    <row r="3454" ht="15" hidden="1" x14ac:dyDescent="0.25"/>
    <row r="3455" ht="15" hidden="1" x14ac:dyDescent="0.25"/>
    <row r="3456" ht="15" hidden="1" x14ac:dyDescent="0.25"/>
    <row r="3457" ht="15" hidden="1" x14ac:dyDescent="0.25"/>
    <row r="3458" ht="15" hidden="1" x14ac:dyDescent="0.25"/>
    <row r="3459" ht="15" hidden="1" x14ac:dyDescent="0.25"/>
    <row r="3460" ht="15" hidden="1" x14ac:dyDescent="0.25"/>
    <row r="3461" ht="15" hidden="1" x14ac:dyDescent="0.25"/>
    <row r="3462" ht="15" hidden="1" x14ac:dyDescent="0.25"/>
    <row r="3463" ht="15" hidden="1" x14ac:dyDescent="0.25"/>
    <row r="3464" ht="15" hidden="1" x14ac:dyDescent="0.25"/>
    <row r="3465" ht="15" hidden="1" x14ac:dyDescent="0.25"/>
    <row r="3466" ht="15" hidden="1" x14ac:dyDescent="0.25"/>
    <row r="3467" ht="15" hidden="1" x14ac:dyDescent="0.25"/>
    <row r="3468" ht="15" hidden="1" x14ac:dyDescent="0.25"/>
    <row r="3469" ht="15" hidden="1" x14ac:dyDescent="0.25"/>
    <row r="3470" ht="15" hidden="1" x14ac:dyDescent="0.25"/>
    <row r="3471" ht="15" hidden="1" x14ac:dyDescent="0.25"/>
    <row r="3472" ht="15" hidden="1" x14ac:dyDescent="0.25"/>
    <row r="3473" ht="15" hidden="1" x14ac:dyDescent="0.25"/>
    <row r="3474" ht="15" hidden="1" x14ac:dyDescent="0.25"/>
    <row r="3475" ht="15" hidden="1" x14ac:dyDescent="0.25"/>
    <row r="3476" ht="15" hidden="1" x14ac:dyDescent="0.25"/>
    <row r="3477" ht="15" hidden="1" x14ac:dyDescent="0.25"/>
    <row r="3478" ht="15" hidden="1" x14ac:dyDescent="0.25"/>
    <row r="3479" ht="15" hidden="1" x14ac:dyDescent="0.25"/>
    <row r="3480" ht="15" hidden="1" x14ac:dyDescent="0.25"/>
    <row r="3481" ht="15" hidden="1" x14ac:dyDescent="0.25"/>
    <row r="3482" ht="15" hidden="1" x14ac:dyDescent="0.25"/>
    <row r="3483" ht="15" hidden="1" x14ac:dyDescent="0.25"/>
    <row r="3484" ht="15" hidden="1" x14ac:dyDescent="0.25"/>
    <row r="3485" ht="15" hidden="1" x14ac:dyDescent="0.25"/>
    <row r="3486" ht="15" hidden="1" x14ac:dyDescent="0.25"/>
    <row r="3487" ht="15" hidden="1" x14ac:dyDescent="0.25"/>
    <row r="3488" ht="15" hidden="1" x14ac:dyDescent="0.25"/>
    <row r="3489" ht="15" hidden="1" x14ac:dyDescent="0.25"/>
    <row r="3490" ht="15" hidden="1" x14ac:dyDescent="0.25"/>
    <row r="3491" ht="15" hidden="1" x14ac:dyDescent="0.25"/>
    <row r="3492" ht="15" hidden="1" x14ac:dyDescent="0.25"/>
    <row r="3493" ht="15" hidden="1" x14ac:dyDescent="0.25"/>
    <row r="3494" ht="15" hidden="1" x14ac:dyDescent="0.25"/>
    <row r="3495" ht="15" hidden="1" x14ac:dyDescent="0.25"/>
    <row r="3496" ht="15" hidden="1" x14ac:dyDescent="0.25"/>
    <row r="3497" ht="15" hidden="1" x14ac:dyDescent="0.25"/>
    <row r="3498" ht="15" hidden="1" x14ac:dyDescent="0.25"/>
    <row r="3499" ht="15" hidden="1" x14ac:dyDescent="0.25"/>
    <row r="3500" ht="15" hidden="1" x14ac:dyDescent="0.25"/>
    <row r="3501" ht="15" hidden="1" x14ac:dyDescent="0.25"/>
    <row r="3502" ht="15" hidden="1" x14ac:dyDescent="0.25"/>
    <row r="3503" ht="15" hidden="1" x14ac:dyDescent="0.25"/>
    <row r="3504" ht="15" hidden="1" x14ac:dyDescent="0.25"/>
    <row r="3505" ht="15" hidden="1" x14ac:dyDescent="0.25"/>
    <row r="3506" ht="15" hidden="1" x14ac:dyDescent="0.25"/>
    <row r="3507" ht="15" hidden="1" x14ac:dyDescent="0.25"/>
    <row r="3508" ht="15" hidden="1" x14ac:dyDescent="0.25"/>
    <row r="3509" ht="15" hidden="1" x14ac:dyDescent="0.25"/>
    <row r="3510" ht="15" hidden="1" x14ac:dyDescent="0.25"/>
    <row r="3511" ht="15" hidden="1" x14ac:dyDescent="0.25"/>
    <row r="3512" ht="15" hidden="1" x14ac:dyDescent="0.25"/>
    <row r="3513" ht="15" hidden="1" x14ac:dyDescent="0.25"/>
    <row r="3514" ht="15" hidden="1" x14ac:dyDescent="0.25"/>
    <row r="3515" ht="15" hidden="1" x14ac:dyDescent="0.25"/>
    <row r="3516" ht="15" hidden="1" x14ac:dyDescent="0.25"/>
    <row r="3517" ht="15" hidden="1" x14ac:dyDescent="0.25"/>
    <row r="3518" ht="15" hidden="1" x14ac:dyDescent="0.25"/>
    <row r="3519" ht="15" hidden="1" x14ac:dyDescent="0.25"/>
    <row r="3520" ht="15" hidden="1" x14ac:dyDescent="0.25"/>
    <row r="3521" ht="15" hidden="1" x14ac:dyDescent="0.25"/>
    <row r="3522" ht="15" hidden="1" x14ac:dyDescent="0.25"/>
    <row r="3523" ht="15" hidden="1" x14ac:dyDescent="0.25"/>
    <row r="3524" ht="15" hidden="1" x14ac:dyDescent="0.25"/>
    <row r="3525" ht="15" hidden="1" x14ac:dyDescent="0.25"/>
    <row r="3526" ht="15" hidden="1" x14ac:dyDescent="0.25"/>
    <row r="3527" ht="15" hidden="1" x14ac:dyDescent="0.25"/>
    <row r="3528" ht="15" hidden="1" x14ac:dyDescent="0.25"/>
    <row r="3529" ht="15" hidden="1" x14ac:dyDescent="0.25"/>
    <row r="3530" ht="15" hidden="1" x14ac:dyDescent="0.25"/>
    <row r="3531" ht="15" hidden="1" x14ac:dyDescent="0.25"/>
    <row r="3532" ht="15" hidden="1" x14ac:dyDescent="0.25"/>
    <row r="3533" ht="15" hidden="1" x14ac:dyDescent="0.25"/>
    <row r="3534" ht="15" hidden="1" x14ac:dyDescent="0.25"/>
    <row r="3535" ht="15" hidden="1" x14ac:dyDescent="0.25"/>
    <row r="3536" ht="15" hidden="1" x14ac:dyDescent="0.25"/>
    <row r="3537" ht="15" hidden="1" x14ac:dyDescent="0.25"/>
    <row r="3538" ht="15" hidden="1" x14ac:dyDescent="0.25"/>
    <row r="3539" ht="15" hidden="1" x14ac:dyDescent="0.25"/>
    <row r="3540" ht="15" hidden="1" x14ac:dyDescent="0.25"/>
    <row r="3541" ht="15" hidden="1" x14ac:dyDescent="0.25"/>
    <row r="3542" ht="15" hidden="1" x14ac:dyDescent="0.25"/>
    <row r="3543" ht="15" hidden="1" x14ac:dyDescent="0.25"/>
    <row r="3544" ht="15" hidden="1" x14ac:dyDescent="0.25"/>
    <row r="3545" ht="15" hidden="1" x14ac:dyDescent="0.25"/>
    <row r="3546" ht="15" hidden="1" x14ac:dyDescent="0.25"/>
    <row r="3547" ht="15" hidden="1" x14ac:dyDescent="0.25"/>
    <row r="3548" ht="15" hidden="1" x14ac:dyDescent="0.25"/>
    <row r="3549" ht="15" hidden="1" x14ac:dyDescent="0.25"/>
    <row r="3550" ht="15" hidden="1" x14ac:dyDescent="0.25"/>
    <row r="3551" ht="15" hidden="1" x14ac:dyDescent="0.25"/>
    <row r="3552" ht="15" hidden="1" x14ac:dyDescent="0.25"/>
    <row r="3553" ht="15" hidden="1" x14ac:dyDescent="0.25"/>
    <row r="3554" ht="15" hidden="1" x14ac:dyDescent="0.25"/>
    <row r="3555" ht="15" hidden="1" x14ac:dyDescent="0.25"/>
    <row r="3556" ht="15" hidden="1" x14ac:dyDescent="0.25"/>
    <row r="3557" ht="15" hidden="1" x14ac:dyDescent="0.25"/>
    <row r="3558" ht="15" hidden="1" x14ac:dyDescent="0.25"/>
    <row r="3559" ht="15" hidden="1" x14ac:dyDescent="0.25"/>
    <row r="3560" ht="15" hidden="1" x14ac:dyDescent="0.25"/>
    <row r="3561" ht="15" hidden="1" x14ac:dyDescent="0.25"/>
    <row r="3562" ht="15" hidden="1" x14ac:dyDescent="0.25"/>
    <row r="3563" ht="15" hidden="1" x14ac:dyDescent="0.25"/>
    <row r="3564" ht="15" hidden="1" x14ac:dyDescent="0.25"/>
    <row r="3565" ht="15" hidden="1" x14ac:dyDescent="0.25"/>
    <row r="3566" ht="15" hidden="1" x14ac:dyDescent="0.25"/>
    <row r="3567" ht="15" hidden="1" x14ac:dyDescent="0.25"/>
    <row r="3568" ht="15" hidden="1" x14ac:dyDescent="0.25"/>
    <row r="3569" ht="15" hidden="1" x14ac:dyDescent="0.25"/>
    <row r="3570" ht="15" hidden="1" x14ac:dyDescent="0.25"/>
    <row r="3571" ht="15" hidden="1" x14ac:dyDescent="0.25"/>
    <row r="3572" ht="15" hidden="1" x14ac:dyDescent="0.25"/>
    <row r="3573" ht="15" hidden="1" x14ac:dyDescent="0.25"/>
    <row r="3574" ht="15" hidden="1" x14ac:dyDescent="0.25"/>
    <row r="3575" ht="15" hidden="1" x14ac:dyDescent="0.25"/>
    <row r="3576" ht="15" hidden="1" x14ac:dyDescent="0.25"/>
    <row r="3577" ht="15" hidden="1" x14ac:dyDescent="0.25"/>
  </sheetData>
  <mergeCells count="4">
    <mergeCell ref="A1:B1"/>
    <mergeCell ref="A11:B11"/>
    <mergeCell ref="A21:C21"/>
    <mergeCell ref="A23:C23"/>
  </mergeCells>
  <dataValidations count="1">
    <dataValidation type="list" allowBlank="1" showInputMessage="1" showErrorMessage="1" sqref="B8" xr:uid="{9E4E550F-583B-411C-8E98-4F504C5D5B6E}">
      <formula1>$A$39:$A$42</formula1>
    </dataValidation>
  </dataValidation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BDC9F-2EB4-4B72-BAE3-D70011F1129B}">
  <sheetPr>
    <tabColor rgb="FFFFFF00"/>
  </sheetPr>
  <dimension ref="A1:XFC50"/>
  <sheetViews>
    <sheetView showGridLines="0" zoomScaleNormal="100" workbookViewId="0">
      <selection activeCell="B30" sqref="B30"/>
    </sheetView>
  </sheetViews>
  <sheetFormatPr defaultColWidth="8.7109375" defaultRowHeight="15" x14ac:dyDescent="0.25"/>
  <cols>
    <col min="1" max="1" width="62" style="3" customWidth="1"/>
    <col min="2" max="2" width="26.42578125" style="3" customWidth="1"/>
    <col min="3" max="3" width="40" style="3" customWidth="1"/>
    <col min="4" max="4" width="51.42578125" style="3" customWidth="1"/>
    <col min="5" max="5" width="14" style="3" hidden="1" customWidth="1"/>
    <col min="6" max="16381" width="8.7109375" style="3" hidden="1" customWidth="1"/>
    <col min="16382" max="16382" width="8.42578125" style="3" hidden="1" customWidth="1"/>
    <col min="16383" max="16383" width="0.140625" style="3" hidden="1" customWidth="1"/>
    <col min="16384" max="16384" width="14.7109375" style="3" hidden="1" customWidth="1"/>
  </cols>
  <sheetData>
    <row r="1" spans="1:4" ht="15.75" thickBot="1" x14ac:dyDescent="0.3">
      <c r="A1" s="11" t="s">
        <v>8</v>
      </c>
    </row>
    <row r="2" spans="1:4" ht="15.75" thickBot="1" x14ac:dyDescent="0.3"/>
    <row r="3" spans="1:4" ht="21" x14ac:dyDescent="0.25">
      <c r="A3" s="175" t="s">
        <v>343</v>
      </c>
      <c r="B3" s="176"/>
      <c r="C3" s="124"/>
      <c r="D3" s="117" t="s">
        <v>432</v>
      </c>
    </row>
    <row r="4" spans="1:4" x14ac:dyDescent="0.25">
      <c r="A4" s="125" t="s">
        <v>280</v>
      </c>
      <c r="B4" s="108" t="str">
        <f>'Cover Sheet'!B9</f>
        <v>May</v>
      </c>
      <c r="C4" s="6"/>
    </row>
    <row r="5" spans="1:4" x14ac:dyDescent="0.25">
      <c r="A5" s="125" t="s">
        <v>0</v>
      </c>
      <c r="B5" s="108" t="str">
        <f>Pharmacy_Address1</f>
        <v>Auto Populates</v>
      </c>
      <c r="C5" s="6"/>
    </row>
    <row r="6" spans="1:4" x14ac:dyDescent="0.25">
      <c r="A6" s="125" t="s">
        <v>1</v>
      </c>
      <c r="B6" s="108">
        <f>Contractor_Code</f>
        <v>0</v>
      </c>
      <c r="C6" s="6"/>
    </row>
    <row r="7" spans="1:4" x14ac:dyDescent="0.25">
      <c r="A7" s="125" t="s">
        <v>288</v>
      </c>
      <c r="B7" s="126">
        <f>Date</f>
        <v>45817</v>
      </c>
      <c r="C7" s="6"/>
    </row>
    <row r="8" spans="1:4" x14ac:dyDescent="0.25">
      <c r="A8" s="127"/>
      <c r="B8" s="128"/>
      <c r="C8" s="6"/>
    </row>
    <row r="9" spans="1:4" x14ac:dyDescent="0.25">
      <c r="A9" s="177" t="s">
        <v>346</v>
      </c>
      <c r="B9" s="177"/>
      <c r="C9" s="6"/>
    </row>
    <row r="10" spans="1:4" x14ac:dyDescent="0.25">
      <c r="A10" s="136" t="s">
        <v>408</v>
      </c>
      <c r="B10" s="63"/>
      <c r="C10" s="6"/>
    </row>
    <row r="11" spans="1:4" x14ac:dyDescent="0.25">
      <c r="A11" s="173" t="s">
        <v>335</v>
      </c>
      <c r="B11" s="174"/>
      <c r="C11" s="6"/>
    </row>
    <row r="12" spans="1:4" x14ac:dyDescent="0.25">
      <c r="A12" s="13" t="s">
        <v>479</v>
      </c>
      <c r="B12" s="145"/>
      <c r="C12" s="146" t="s">
        <v>338</v>
      </c>
    </row>
    <row r="13" spans="1:4" x14ac:dyDescent="0.25">
      <c r="A13" s="13" t="s">
        <v>480</v>
      </c>
      <c r="B13" s="41"/>
      <c r="C13" s="6"/>
    </row>
    <row r="14" spans="1:4" x14ac:dyDescent="0.25">
      <c r="A14" s="13" t="s">
        <v>481</v>
      </c>
      <c r="B14" s="41"/>
      <c r="C14" s="6"/>
    </row>
    <row r="15" spans="1:4" ht="30" x14ac:dyDescent="0.25">
      <c r="A15" s="187" t="s">
        <v>482</v>
      </c>
      <c r="B15" s="41"/>
      <c r="C15" s="6"/>
    </row>
    <row r="16" spans="1:4" x14ac:dyDescent="0.25">
      <c r="A16" s="131" t="s">
        <v>339</v>
      </c>
      <c r="B16" s="45">
        <f>(B13*40)+(B14*9)+(B12)+(B32)+(B15*10.6)</f>
        <v>0</v>
      </c>
      <c r="C16" s="6"/>
    </row>
    <row r="17" spans="1:3" x14ac:dyDescent="0.25">
      <c r="A17" s="130"/>
      <c r="B17" s="7"/>
      <c r="C17" s="6"/>
    </row>
    <row r="18" spans="1:3" x14ac:dyDescent="0.25">
      <c r="A18" s="173" t="s">
        <v>25</v>
      </c>
      <c r="B18" s="174"/>
      <c r="C18" s="6"/>
    </row>
    <row r="19" spans="1:3" x14ac:dyDescent="0.25">
      <c r="A19" s="13" t="s">
        <v>459</v>
      </c>
      <c r="B19" s="145"/>
      <c r="C19" s="146" t="s">
        <v>338</v>
      </c>
    </row>
    <row r="20" spans="1:3" x14ac:dyDescent="0.25">
      <c r="A20" s="13" t="s">
        <v>483</v>
      </c>
      <c r="B20" s="65">
        <v>0</v>
      </c>
      <c r="C20" s="146" t="s">
        <v>338</v>
      </c>
    </row>
    <row r="21" spans="1:3" x14ac:dyDescent="0.25">
      <c r="A21" s="137" t="s">
        <v>340</v>
      </c>
      <c r="B21" s="45">
        <f>(B20*10.6)+(B19)</f>
        <v>0</v>
      </c>
      <c r="C21" s="129"/>
    </row>
    <row r="22" spans="1:3" x14ac:dyDescent="0.25">
      <c r="A22" s="128"/>
      <c r="B22" s="63"/>
      <c r="C22" s="6"/>
    </row>
    <row r="23" spans="1:3" x14ac:dyDescent="0.25">
      <c r="A23" s="173" t="s">
        <v>336</v>
      </c>
      <c r="B23" s="174"/>
      <c r="C23" s="6"/>
    </row>
    <row r="24" spans="1:3" x14ac:dyDescent="0.25">
      <c r="A24" s="13" t="s">
        <v>460</v>
      </c>
      <c r="B24" s="145"/>
      <c r="C24" s="146" t="s">
        <v>338</v>
      </c>
    </row>
    <row r="25" spans="1:3" x14ac:dyDescent="0.25">
      <c r="A25" s="13" t="s">
        <v>484</v>
      </c>
      <c r="B25" s="147"/>
      <c r="C25" s="146"/>
    </row>
    <row r="26" spans="1:3" x14ac:dyDescent="0.25">
      <c r="A26" s="137" t="s">
        <v>461</v>
      </c>
      <c r="B26" s="45">
        <f>(B25*14)+(B24)</f>
        <v>0</v>
      </c>
      <c r="C26" s="129"/>
    </row>
    <row r="27" spans="1:3" x14ac:dyDescent="0.25">
      <c r="A27" s="7"/>
      <c r="B27" s="7"/>
      <c r="C27" s="6"/>
    </row>
    <row r="28" spans="1:3" x14ac:dyDescent="0.25">
      <c r="A28" s="173" t="s">
        <v>341</v>
      </c>
      <c r="B28" s="174"/>
      <c r="C28" s="6"/>
    </row>
    <row r="29" spans="1:3" x14ac:dyDescent="0.25">
      <c r="A29" s="13" t="s">
        <v>485</v>
      </c>
      <c r="B29" s="147"/>
      <c r="C29" s="146" t="s">
        <v>338</v>
      </c>
    </row>
    <row r="30" spans="1:3" x14ac:dyDescent="0.25">
      <c r="A30" s="137" t="s">
        <v>342</v>
      </c>
      <c r="B30" s="45"/>
      <c r="C30" s="129"/>
    </row>
    <row r="31" spans="1:3" s="156" customFormat="1" x14ac:dyDescent="0.25">
      <c r="A31" s="153"/>
      <c r="B31" s="154"/>
      <c r="C31" s="155"/>
    </row>
    <row r="32" spans="1:3" s="156" customFormat="1" x14ac:dyDescent="0.25">
      <c r="A32" s="137" t="s">
        <v>477</v>
      </c>
      <c r="B32" s="147"/>
      <c r="C32" s="158" t="s">
        <v>338</v>
      </c>
    </row>
    <row r="33" spans="1:5" ht="15.75" thickBot="1" x14ac:dyDescent="0.3">
      <c r="A33" s="137"/>
      <c r="B33" s="157">
        <v>0</v>
      </c>
      <c r="C33" s="6"/>
    </row>
    <row r="34" spans="1:5" ht="15.75" thickBot="1" x14ac:dyDescent="0.3">
      <c r="A34" s="178" t="s">
        <v>437</v>
      </c>
      <c r="B34" s="179"/>
      <c r="C34" s="180"/>
      <c r="D34" s="114"/>
      <c r="E34" s="114"/>
    </row>
    <row r="35" spans="1:5" s="1" customFormat="1" ht="15.75" thickBot="1" x14ac:dyDescent="0.3">
      <c r="A35" s="132" t="s">
        <v>7</v>
      </c>
      <c r="B35" s="133"/>
      <c r="C35" s="134"/>
      <c r="D35" s="115"/>
      <c r="E35" s="115"/>
    </row>
    <row r="36" spans="1:5" x14ac:dyDescent="0.25">
      <c r="A36" s="170" t="str">
        <f>'Cover Sheet'!B11</f>
        <v>Joe Bloggs</v>
      </c>
      <c r="B36" s="171"/>
      <c r="C36" s="172"/>
    </row>
    <row r="37" spans="1:5" x14ac:dyDescent="0.25">
      <c r="A37" s="152">
        <v>265</v>
      </c>
    </row>
    <row r="50" spans="1:1" x14ac:dyDescent="0.25">
      <c r="A50" s="74">
        <v>265</v>
      </c>
    </row>
  </sheetData>
  <sheetProtection selectLockedCells="1"/>
  <mergeCells count="8">
    <mergeCell ref="A36:C36"/>
    <mergeCell ref="A23:B23"/>
    <mergeCell ref="A28:B28"/>
    <mergeCell ref="A3:B3"/>
    <mergeCell ref="A9:B9"/>
    <mergeCell ref="A11:B11"/>
    <mergeCell ref="A18:B18"/>
    <mergeCell ref="A34:C34"/>
  </mergeCells>
  <dataValidations count="2">
    <dataValidation type="list" allowBlank="1" showInputMessage="1" showErrorMessage="1" sqref="B12" xr:uid="{A686B3F5-EACE-4B58-BCA5-F1E2A9ECE169}">
      <formula1>$A$50</formula1>
    </dataValidation>
    <dataValidation type="list" allowBlank="1" showInputMessage="1" showErrorMessage="1" sqref="B24 B19" xr:uid="{A2A99F9A-2A34-4EFF-BB46-F03EE9408E05}">
      <formula1>$A$37</formula1>
    </dataValidation>
  </dataValidations>
  <hyperlinks>
    <hyperlink ref="A1" location="CoverSheet!A1" display="Back to Cover Sheet" xr:uid="{787745ED-E6A2-4475-AECB-C8C4B98D8734}"/>
  </hyperlink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1BC58-6721-4BF2-AC9D-82238FBBCDE4}">
  <sheetPr>
    <tabColor rgb="FFFFFF00"/>
  </sheetPr>
  <dimension ref="A1:XFC3570"/>
  <sheetViews>
    <sheetView showGridLines="0" topLeftCell="A3" zoomScaleNormal="100" workbookViewId="0">
      <selection activeCell="B11" sqref="B11"/>
    </sheetView>
  </sheetViews>
  <sheetFormatPr defaultColWidth="8.7109375" defaultRowHeight="15" customHeight="1" zeroHeight="1" x14ac:dyDescent="0.25"/>
  <cols>
    <col min="1" max="1" width="37" style="3" customWidth="1"/>
    <col min="2" max="2" width="30.7109375" style="3" customWidth="1"/>
    <col min="3" max="3" width="36.7109375" style="3" customWidth="1"/>
    <col min="4" max="4" width="46.5703125" style="3" customWidth="1"/>
    <col min="5" max="5" width="14" style="3" hidden="1" customWidth="1"/>
    <col min="6" max="16381" width="8.7109375" style="3" hidden="1" customWidth="1"/>
    <col min="16382" max="16382" width="8.42578125" style="3" hidden="1" customWidth="1"/>
    <col min="16383" max="16383" width="0.140625" style="3" hidden="1" customWidth="1"/>
    <col min="16384" max="16384" width="14.7109375" style="3" hidden="1" customWidth="1"/>
  </cols>
  <sheetData>
    <row r="1" spans="1:5" ht="15.75" hidden="1" thickBot="1" x14ac:dyDescent="0.3">
      <c r="A1" s="11" t="s">
        <v>8</v>
      </c>
    </row>
    <row r="2" spans="1:5" ht="15.75" hidden="1" thickBot="1" x14ac:dyDescent="0.3"/>
    <row r="3" spans="1:5" ht="76.5" customHeight="1" x14ac:dyDescent="0.25">
      <c r="A3" s="159" t="s">
        <v>368</v>
      </c>
      <c r="B3" s="160"/>
      <c r="C3" s="10"/>
      <c r="D3" s="117" t="s">
        <v>432</v>
      </c>
    </row>
    <row r="4" spans="1:5" ht="15.75" customHeight="1" x14ac:dyDescent="0.25">
      <c r="A4" s="42" t="s">
        <v>280</v>
      </c>
      <c r="B4" s="52" t="str">
        <f>'Cover Sheet'!B9</f>
        <v>May</v>
      </c>
      <c r="C4" s="8"/>
    </row>
    <row r="5" spans="1:5" ht="15.75" customHeight="1" x14ac:dyDescent="0.25">
      <c r="A5" s="42" t="s">
        <v>0</v>
      </c>
      <c r="B5" s="52" t="str">
        <f>Pharmacy_Address1</f>
        <v>Auto Populates</v>
      </c>
      <c r="C5" s="8"/>
    </row>
    <row r="6" spans="1:5" ht="15" customHeight="1" x14ac:dyDescent="0.25">
      <c r="A6" s="42" t="s">
        <v>1</v>
      </c>
      <c r="B6" s="52">
        <f>Contractor_Code</f>
        <v>0</v>
      </c>
      <c r="C6" s="8"/>
    </row>
    <row r="7" spans="1:5" x14ac:dyDescent="0.25">
      <c r="A7" s="42" t="s">
        <v>288</v>
      </c>
      <c r="B7" s="53">
        <f>Date</f>
        <v>45817</v>
      </c>
      <c r="C7" s="8"/>
    </row>
    <row r="8" spans="1:5" x14ac:dyDescent="0.25">
      <c r="A8" s="43"/>
      <c r="B8" s="44"/>
      <c r="C8" s="8"/>
    </row>
    <row r="9" spans="1:5" ht="14.25" customHeight="1" x14ac:dyDescent="0.25">
      <c r="A9" s="161" t="s">
        <v>348</v>
      </c>
      <c r="B9" s="161"/>
      <c r="C9" s="8"/>
    </row>
    <row r="10" spans="1:5" x14ac:dyDescent="0.25">
      <c r="A10" s="68" t="s">
        <v>366</v>
      </c>
      <c r="B10" s="113">
        <v>0</v>
      </c>
      <c r="C10" s="8"/>
    </row>
    <row r="11" spans="1:5" x14ac:dyDescent="0.25">
      <c r="A11" s="70" t="s">
        <v>434</v>
      </c>
      <c r="B11" s="113">
        <v>0</v>
      </c>
      <c r="C11" s="8"/>
    </row>
    <row r="12" spans="1:5" x14ac:dyDescent="0.25">
      <c r="A12" s="138" t="s">
        <v>367</v>
      </c>
      <c r="B12" s="45">
        <f>(B10*B11)*0.45</f>
        <v>0</v>
      </c>
      <c r="C12" s="8"/>
    </row>
    <row r="13" spans="1:5" ht="31.5" customHeight="1" thickBot="1" x14ac:dyDescent="0.3">
      <c r="A13" s="9"/>
      <c r="B13" s="4"/>
      <c r="C13" s="8"/>
    </row>
    <row r="14" spans="1:5" ht="62.25" customHeight="1" thickBot="1" x14ac:dyDescent="0.3">
      <c r="A14" s="164" t="s">
        <v>438</v>
      </c>
      <c r="B14" s="165"/>
      <c r="C14" s="166"/>
      <c r="D14" s="114"/>
      <c r="E14" s="12"/>
    </row>
    <row r="15" spans="1:5" s="1" customFormat="1" ht="20.25" customHeight="1" thickBot="1" x14ac:dyDescent="0.3">
      <c r="A15" s="46" t="s">
        <v>7</v>
      </c>
      <c r="B15" s="47"/>
      <c r="C15" s="48"/>
      <c r="D15" s="115"/>
      <c r="E15" s="26"/>
    </row>
    <row r="16" spans="1:5" x14ac:dyDescent="0.25">
      <c r="A16" s="167" t="str">
        <f>'Cover Sheet'!B11</f>
        <v>Joe Bloggs</v>
      </c>
      <c r="B16" s="168"/>
      <c r="C16" s="169"/>
    </row>
    <row r="17" spans="1:3" x14ac:dyDescent="0.25">
      <c r="A17"/>
      <c r="B17"/>
      <c r="C17"/>
    </row>
    <row r="18" spans="1:3" hidden="1" x14ac:dyDescent="0.25"/>
    <row r="19" spans="1:3" hidden="1" x14ac:dyDescent="0.25"/>
    <row r="20" spans="1:3" hidden="1" x14ac:dyDescent="0.25"/>
    <row r="21" spans="1:3" hidden="1" x14ac:dyDescent="0.25"/>
    <row r="22" spans="1:3" hidden="1" x14ac:dyDescent="0.25"/>
    <row r="23" spans="1:3" hidden="1" x14ac:dyDescent="0.25"/>
    <row r="24" spans="1:3" hidden="1" x14ac:dyDescent="0.25"/>
    <row r="25" spans="1:3" hidden="1" x14ac:dyDescent="0.25"/>
    <row r="26" spans="1:3" hidden="1" x14ac:dyDescent="0.25"/>
    <row r="27" spans="1:3" hidden="1" x14ac:dyDescent="0.25"/>
    <row r="28" spans="1:3" hidden="1" x14ac:dyDescent="0.25"/>
    <row r="29" spans="1:3" hidden="1" x14ac:dyDescent="0.25"/>
    <row r="30" spans="1:3" hidden="1" x14ac:dyDescent="0.25"/>
    <row r="31" spans="1:3" hidden="1" x14ac:dyDescent="0.25"/>
    <row r="32" spans="1:3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  <row r="2257" hidden="1" x14ac:dyDescent="0.25"/>
    <row r="2258" hidden="1" x14ac:dyDescent="0.25"/>
    <row r="2259" hidden="1" x14ac:dyDescent="0.25"/>
    <row r="2260" hidden="1" x14ac:dyDescent="0.25"/>
    <row r="2261" hidden="1" x14ac:dyDescent="0.25"/>
    <row r="2262" hidden="1" x14ac:dyDescent="0.25"/>
    <row r="2263" hidden="1" x14ac:dyDescent="0.25"/>
    <row r="2264" hidden="1" x14ac:dyDescent="0.25"/>
    <row r="2265" hidden="1" x14ac:dyDescent="0.25"/>
    <row r="2266" hidden="1" x14ac:dyDescent="0.25"/>
    <row r="2267" hidden="1" x14ac:dyDescent="0.25"/>
    <row r="2268" hidden="1" x14ac:dyDescent="0.25"/>
    <row r="2269" hidden="1" x14ac:dyDescent="0.25"/>
    <row r="2270" hidden="1" x14ac:dyDescent="0.25"/>
    <row r="2271" hidden="1" x14ac:dyDescent="0.25"/>
    <row r="2272" hidden="1" x14ac:dyDescent="0.25"/>
    <row r="2273" hidden="1" x14ac:dyDescent="0.25"/>
    <row r="2274" hidden="1" x14ac:dyDescent="0.25"/>
    <row r="2275" hidden="1" x14ac:dyDescent="0.25"/>
    <row r="2276" hidden="1" x14ac:dyDescent="0.25"/>
    <row r="2277" hidden="1" x14ac:dyDescent="0.25"/>
    <row r="2278" hidden="1" x14ac:dyDescent="0.25"/>
    <row r="2279" hidden="1" x14ac:dyDescent="0.25"/>
    <row r="2280" hidden="1" x14ac:dyDescent="0.25"/>
    <row r="2281" hidden="1" x14ac:dyDescent="0.25"/>
    <row r="2282" hidden="1" x14ac:dyDescent="0.25"/>
    <row r="2283" hidden="1" x14ac:dyDescent="0.25"/>
    <row r="2284" hidden="1" x14ac:dyDescent="0.25"/>
    <row r="2285" hidden="1" x14ac:dyDescent="0.25"/>
    <row r="2286" hidden="1" x14ac:dyDescent="0.25"/>
    <row r="2287" hidden="1" x14ac:dyDescent="0.25"/>
    <row r="2288" hidden="1" x14ac:dyDescent="0.25"/>
    <row r="2289" hidden="1" x14ac:dyDescent="0.25"/>
    <row r="2290" hidden="1" x14ac:dyDescent="0.25"/>
    <row r="2291" hidden="1" x14ac:dyDescent="0.25"/>
    <row r="2292" hidden="1" x14ac:dyDescent="0.25"/>
    <row r="2293" hidden="1" x14ac:dyDescent="0.25"/>
    <row r="2294" hidden="1" x14ac:dyDescent="0.25"/>
    <row r="2295" hidden="1" x14ac:dyDescent="0.25"/>
    <row r="2296" hidden="1" x14ac:dyDescent="0.25"/>
    <row r="2297" hidden="1" x14ac:dyDescent="0.25"/>
    <row r="2298" hidden="1" x14ac:dyDescent="0.25"/>
    <row r="2299" hidden="1" x14ac:dyDescent="0.25"/>
    <row r="2300" hidden="1" x14ac:dyDescent="0.25"/>
    <row r="2301" hidden="1" x14ac:dyDescent="0.25"/>
    <row r="2302" hidden="1" x14ac:dyDescent="0.25"/>
    <row r="2303" hidden="1" x14ac:dyDescent="0.25"/>
    <row r="2304" hidden="1" x14ac:dyDescent="0.25"/>
    <row r="2305" hidden="1" x14ac:dyDescent="0.25"/>
    <row r="2306" hidden="1" x14ac:dyDescent="0.25"/>
    <row r="2307" hidden="1" x14ac:dyDescent="0.25"/>
    <row r="2308" hidden="1" x14ac:dyDescent="0.25"/>
    <row r="2309" hidden="1" x14ac:dyDescent="0.25"/>
    <row r="2310" hidden="1" x14ac:dyDescent="0.25"/>
    <row r="2311" hidden="1" x14ac:dyDescent="0.25"/>
    <row r="2312" hidden="1" x14ac:dyDescent="0.25"/>
    <row r="2313" hidden="1" x14ac:dyDescent="0.25"/>
    <row r="2314" hidden="1" x14ac:dyDescent="0.25"/>
    <row r="2315" hidden="1" x14ac:dyDescent="0.25"/>
    <row r="2316" hidden="1" x14ac:dyDescent="0.25"/>
    <row r="2317" hidden="1" x14ac:dyDescent="0.25"/>
    <row r="2318" hidden="1" x14ac:dyDescent="0.25"/>
    <row r="2319" hidden="1" x14ac:dyDescent="0.25"/>
    <row r="2320" hidden="1" x14ac:dyDescent="0.25"/>
    <row r="2321" hidden="1" x14ac:dyDescent="0.25"/>
    <row r="2322" hidden="1" x14ac:dyDescent="0.25"/>
    <row r="2323" hidden="1" x14ac:dyDescent="0.25"/>
    <row r="2324" hidden="1" x14ac:dyDescent="0.25"/>
    <row r="2325" hidden="1" x14ac:dyDescent="0.25"/>
    <row r="2326" hidden="1" x14ac:dyDescent="0.25"/>
    <row r="2327" hidden="1" x14ac:dyDescent="0.25"/>
    <row r="2328" hidden="1" x14ac:dyDescent="0.25"/>
    <row r="2329" hidden="1" x14ac:dyDescent="0.25"/>
    <row r="2330" hidden="1" x14ac:dyDescent="0.25"/>
    <row r="2331" hidden="1" x14ac:dyDescent="0.25"/>
    <row r="2332" hidden="1" x14ac:dyDescent="0.25"/>
    <row r="2333" hidden="1" x14ac:dyDescent="0.25"/>
    <row r="2334" hidden="1" x14ac:dyDescent="0.25"/>
    <row r="2335" hidden="1" x14ac:dyDescent="0.25"/>
    <row r="2336" hidden="1" x14ac:dyDescent="0.25"/>
    <row r="2337" hidden="1" x14ac:dyDescent="0.25"/>
    <row r="2338" hidden="1" x14ac:dyDescent="0.25"/>
    <row r="2339" hidden="1" x14ac:dyDescent="0.25"/>
    <row r="2340" hidden="1" x14ac:dyDescent="0.25"/>
    <row r="2341" hidden="1" x14ac:dyDescent="0.25"/>
    <row r="2342" hidden="1" x14ac:dyDescent="0.25"/>
    <row r="2343" hidden="1" x14ac:dyDescent="0.25"/>
    <row r="2344" hidden="1" x14ac:dyDescent="0.25"/>
    <row r="2345" hidden="1" x14ac:dyDescent="0.25"/>
    <row r="2346" hidden="1" x14ac:dyDescent="0.25"/>
    <row r="2347" hidden="1" x14ac:dyDescent="0.25"/>
    <row r="2348" hidden="1" x14ac:dyDescent="0.25"/>
    <row r="2349" hidden="1" x14ac:dyDescent="0.25"/>
    <row r="2350" hidden="1" x14ac:dyDescent="0.25"/>
    <row r="2351" hidden="1" x14ac:dyDescent="0.25"/>
    <row r="2352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  <row r="3491" hidden="1" x14ac:dyDescent="0.25"/>
    <row r="3492" hidden="1" x14ac:dyDescent="0.25"/>
    <row r="3493" hidden="1" x14ac:dyDescent="0.25"/>
    <row r="3494" hidden="1" x14ac:dyDescent="0.25"/>
    <row r="3495" hidden="1" x14ac:dyDescent="0.25"/>
    <row r="3496" hidden="1" x14ac:dyDescent="0.25"/>
    <row r="3497" hidden="1" x14ac:dyDescent="0.25"/>
    <row r="3498" hidden="1" x14ac:dyDescent="0.25"/>
    <row r="3499" hidden="1" x14ac:dyDescent="0.25"/>
    <row r="3500" hidden="1" x14ac:dyDescent="0.25"/>
    <row r="3501" hidden="1" x14ac:dyDescent="0.25"/>
    <row r="3502" hidden="1" x14ac:dyDescent="0.25"/>
    <row r="3503" hidden="1" x14ac:dyDescent="0.25"/>
    <row r="3504" hidden="1" x14ac:dyDescent="0.25"/>
    <row r="3505" hidden="1" x14ac:dyDescent="0.25"/>
    <row r="3506" hidden="1" x14ac:dyDescent="0.25"/>
    <row r="3507" hidden="1" x14ac:dyDescent="0.25"/>
    <row r="3508" hidden="1" x14ac:dyDescent="0.25"/>
    <row r="3509" hidden="1" x14ac:dyDescent="0.25"/>
    <row r="3510" hidden="1" x14ac:dyDescent="0.25"/>
    <row r="3511" hidden="1" x14ac:dyDescent="0.25"/>
    <row r="3512" hidden="1" x14ac:dyDescent="0.25"/>
    <row r="3513" hidden="1" x14ac:dyDescent="0.25"/>
    <row r="3514" hidden="1" x14ac:dyDescent="0.25"/>
    <row r="3515" hidden="1" x14ac:dyDescent="0.25"/>
    <row r="3516" hidden="1" x14ac:dyDescent="0.25"/>
    <row r="3517" hidden="1" x14ac:dyDescent="0.25"/>
    <row r="3518" hidden="1" x14ac:dyDescent="0.25"/>
    <row r="3519" hidden="1" x14ac:dyDescent="0.25"/>
    <row r="3520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  <row r="3526" hidden="1" x14ac:dyDescent="0.25"/>
    <row r="3527" hidden="1" x14ac:dyDescent="0.25"/>
    <row r="3528" hidden="1" x14ac:dyDescent="0.25"/>
    <row r="3529" hidden="1" x14ac:dyDescent="0.25"/>
    <row r="3530" hidden="1" x14ac:dyDescent="0.25"/>
    <row r="3531" hidden="1" x14ac:dyDescent="0.25"/>
    <row r="3532" hidden="1" x14ac:dyDescent="0.25"/>
    <row r="3533" hidden="1" x14ac:dyDescent="0.25"/>
    <row r="3534" hidden="1" x14ac:dyDescent="0.25"/>
    <row r="3535" hidden="1" x14ac:dyDescent="0.25"/>
    <row r="3536" hidden="1" x14ac:dyDescent="0.25"/>
    <row r="3537" hidden="1" x14ac:dyDescent="0.25"/>
    <row r="3538" hidden="1" x14ac:dyDescent="0.25"/>
    <row r="3539" hidden="1" x14ac:dyDescent="0.25"/>
    <row r="3540" hidden="1" x14ac:dyDescent="0.25"/>
    <row r="3541" hidden="1" x14ac:dyDescent="0.25"/>
    <row r="3542" hidden="1" x14ac:dyDescent="0.25"/>
    <row r="3543" hidden="1" x14ac:dyDescent="0.25"/>
    <row r="3544" hidden="1" x14ac:dyDescent="0.25"/>
    <row r="3545" hidden="1" x14ac:dyDescent="0.25"/>
    <row r="3546" hidden="1" x14ac:dyDescent="0.25"/>
    <row r="3547" hidden="1" x14ac:dyDescent="0.25"/>
    <row r="3548" hidden="1" x14ac:dyDescent="0.25"/>
    <row r="3549" hidden="1" x14ac:dyDescent="0.25"/>
    <row r="3550" hidden="1" x14ac:dyDescent="0.25"/>
    <row r="3551" hidden="1" x14ac:dyDescent="0.25"/>
    <row r="3552" hidden="1" x14ac:dyDescent="0.25"/>
    <row r="3553" hidden="1" x14ac:dyDescent="0.25"/>
    <row r="3554" hidden="1" x14ac:dyDescent="0.25"/>
    <row r="3555" hidden="1" x14ac:dyDescent="0.25"/>
    <row r="3556" hidden="1" x14ac:dyDescent="0.25"/>
    <row r="3557" hidden="1" x14ac:dyDescent="0.25"/>
    <row r="3558" hidden="1" x14ac:dyDescent="0.25"/>
    <row r="3559" hidden="1" x14ac:dyDescent="0.25"/>
    <row r="3560" hidden="1" x14ac:dyDescent="0.25"/>
    <row r="3561" hidden="1" x14ac:dyDescent="0.25"/>
    <row r="3562" hidden="1" x14ac:dyDescent="0.25"/>
    <row r="3563" hidden="1" x14ac:dyDescent="0.25"/>
    <row r="3564" hidden="1" x14ac:dyDescent="0.25"/>
    <row r="3565" hidden="1" x14ac:dyDescent="0.25"/>
    <row r="3566" hidden="1" x14ac:dyDescent="0.25"/>
    <row r="3567" hidden="1" x14ac:dyDescent="0.25"/>
    <row r="3568" hidden="1" x14ac:dyDescent="0.25"/>
    <row r="3569" hidden="1" x14ac:dyDescent="0.25"/>
    <row r="3570" hidden="1" x14ac:dyDescent="0.25"/>
  </sheetData>
  <sheetProtection algorithmName="SHA-512" hashValue="U65y0vQbhlVdBpAGLqB/zKxOARBCLmc1hAxuJ9KE3iHKHTzTJTC2i7FsVBpVr0zOpbVlcm+emzldwTi2W/tQzA==" saltValue="m5dwkO5ha9pZQwKmmV+yzA==" spinCount="100000" sheet="1" objects="1" scenarios="1" selectLockedCells="1"/>
  <mergeCells count="4">
    <mergeCell ref="A3:B3"/>
    <mergeCell ref="A9:B9"/>
    <mergeCell ref="A14:C14"/>
    <mergeCell ref="A16:C16"/>
  </mergeCells>
  <hyperlinks>
    <hyperlink ref="A1" location="CoverSheet!A1" display="Back to Cover Sheet" xr:uid="{AA969CF5-746F-4D57-854F-E4260ED43CA0}"/>
  </hyperlink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B5376-6C59-4737-B259-E9C65C4443AA}">
  <sheetPr>
    <tabColor rgb="FFFFFF00"/>
  </sheetPr>
  <dimension ref="A1:XFC3579"/>
  <sheetViews>
    <sheetView showGridLines="0" zoomScaleNormal="100" workbookViewId="0">
      <selection activeCell="C10" sqref="C10"/>
    </sheetView>
  </sheetViews>
  <sheetFormatPr defaultColWidth="8.7109375" defaultRowHeight="15" customHeight="1" zeroHeight="1" x14ac:dyDescent="0.25"/>
  <cols>
    <col min="1" max="1" width="59" customWidth="1"/>
    <col min="2" max="2" width="26.5703125" customWidth="1"/>
    <col min="3" max="3" width="36.7109375" customWidth="1"/>
    <col min="4" max="4" width="45.140625" customWidth="1"/>
    <col min="5" max="5" width="14" hidden="1" customWidth="1"/>
    <col min="6" max="16381" width="8.7109375" hidden="1" customWidth="1"/>
    <col min="16382" max="16382" width="8.42578125" hidden="1" customWidth="1"/>
    <col min="16383" max="16383" width="0.140625" hidden="1" customWidth="1"/>
    <col min="16384" max="16384" width="14.7109375" hidden="1" customWidth="1"/>
  </cols>
  <sheetData>
    <row r="1" spans="1:4" ht="15.75" thickBot="1" x14ac:dyDescent="0.3">
      <c r="A1" s="135" t="s">
        <v>8</v>
      </c>
    </row>
    <row r="2" spans="1:4" ht="15.75" thickBot="1" x14ac:dyDescent="0.3"/>
    <row r="3" spans="1:4" ht="76.5" customHeight="1" x14ac:dyDescent="0.25">
      <c r="A3" s="159" t="s">
        <v>344</v>
      </c>
      <c r="B3" s="160"/>
      <c r="C3" s="10"/>
      <c r="D3" s="116" t="s">
        <v>432</v>
      </c>
    </row>
    <row r="4" spans="1:4" ht="15.75" customHeight="1" x14ac:dyDescent="0.25">
      <c r="A4" s="42" t="s">
        <v>280</v>
      </c>
      <c r="B4" s="52" t="str">
        <f>'Cover Sheet'!B9</f>
        <v>May</v>
      </c>
      <c r="C4" s="8"/>
    </row>
    <row r="5" spans="1:4" ht="15.75" customHeight="1" x14ac:dyDescent="0.25">
      <c r="A5" s="42" t="s">
        <v>0</v>
      </c>
      <c r="B5" s="52" t="str">
        <f>Pharmacy_Address1</f>
        <v>Auto Populates</v>
      </c>
      <c r="C5" s="8"/>
    </row>
    <row r="6" spans="1:4" ht="15" customHeight="1" x14ac:dyDescent="0.25">
      <c r="A6" s="42" t="s">
        <v>1</v>
      </c>
      <c r="B6" s="52">
        <f>Contractor_Code</f>
        <v>0</v>
      </c>
      <c r="C6" s="8"/>
    </row>
    <row r="7" spans="1:4" x14ac:dyDescent="0.25">
      <c r="A7" s="42" t="s">
        <v>288</v>
      </c>
      <c r="B7" s="53">
        <f>Date</f>
        <v>45817</v>
      </c>
      <c r="C7" s="8"/>
    </row>
    <row r="8" spans="1:4" x14ac:dyDescent="0.25">
      <c r="A8" s="43"/>
      <c r="B8" s="44"/>
      <c r="C8" s="8"/>
    </row>
    <row r="9" spans="1:4" ht="18" customHeight="1" x14ac:dyDescent="0.25">
      <c r="A9" s="43" t="s">
        <v>360</v>
      </c>
      <c r="B9" s="4"/>
      <c r="C9" s="8"/>
    </row>
    <row r="10" spans="1:4" x14ac:dyDescent="0.25">
      <c r="A10" s="42" t="s">
        <v>345</v>
      </c>
      <c r="B10" s="143"/>
      <c r="C10" s="148" t="s">
        <v>290</v>
      </c>
    </row>
    <row r="11" spans="1:4" x14ac:dyDescent="0.25">
      <c r="A11" s="9"/>
      <c r="B11" s="4"/>
      <c r="C11" s="8"/>
    </row>
    <row r="12" spans="1:4" x14ac:dyDescent="0.25">
      <c r="A12" s="161" t="s">
        <v>348</v>
      </c>
      <c r="B12" s="161"/>
      <c r="C12" s="8"/>
    </row>
    <row r="13" spans="1:4" x14ac:dyDescent="0.25">
      <c r="A13" s="44" t="s">
        <v>358</v>
      </c>
      <c r="B13" s="4"/>
      <c r="C13" s="8"/>
    </row>
    <row r="14" spans="1:4" x14ac:dyDescent="0.25">
      <c r="A14" s="68" t="s">
        <v>451</v>
      </c>
      <c r="B14" s="142">
        <v>0</v>
      </c>
      <c r="C14" s="8"/>
    </row>
    <row r="15" spans="1:4" x14ac:dyDescent="0.25">
      <c r="A15" s="9"/>
      <c r="B15" s="4"/>
      <c r="C15" s="8"/>
    </row>
    <row r="16" spans="1:4" ht="18" customHeight="1" x14ac:dyDescent="0.25">
      <c r="A16" s="138" t="s">
        <v>347</v>
      </c>
      <c r="B16" s="45">
        <f>B10+B14</f>
        <v>0</v>
      </c>
      <c r="C16" s="8"/>
    </row>
    <row r="17" spans="1:5" ht="15.75" thickBot="1" x14ac:dyDescent="0.3">
      <c r="A17" s="9"/>
      <c r="B17" s="4"/>
      <c r="C17" s="8"/>
    </row>
    <row r="18" spans="1:5" ht="60.75" customHeight="1" thickBot="1" x14ac:dyDescent="0.3">
      <c r="A18" s="164" t="s">
        <v>439</v>
      </c>
      <c r="B18" s="165"/>
      <c r="C18" s="166"/>
      <c r="D18" s="12"/>
      <c r="E18" s="12"/>
    </row>
    <row r="19" spans="1:5" s="120" customFormat="1" ht="20.25" customHeight="1" thickBot="1" x14ac:dyDescent="0.3">
      <c r="A19" s="46" t="s">
        <v>7</v>
      </c>
      <c r="B19" s="47"/>
      <c r="C19" s="48"/>
      <c r="D19" s="26"/>
      <c r="E19" s="26"/>
    </row>
    <row r="20" spans="1:5" x14ac:dyDescent="0.25">
      <c r="A20" s="167" t="str">
        <f>'Cover Sheet'!B11</f>
        <v>Joe Bloggs</v>
      </c>
      <c r="B20" s="168"/>
      <c r="C20" s="169"/>
    </row>
    <row r="21" spans="1:5" hidden="1" x14ac:dyDescent="0.25"/>
    <row r="22" spans="1:5" hidden="1" x14ac:dyDescent="0.25"/>
    <row r="23" spans="1:5" hidden="1" x14ac:dyDescent="0.25"/>
    <row r="24" spans="1:5" hidden="1" x14ac:dyDescent="0.25"/>
    <row r="25" spans="1:5" hidden="1" x14ac:dyDescent="0.25"/>
    <row r="26" spans="1:5" hidden="1" x14ac:dyDescent="0.25"/>
    <row r="27" spans="1:5" hidden="1" x14ac:dyDescent="0.25"/>
    <row r="28" spans="1:5" hidden="1" x14ac:dyDescent="0.25"/>
    <row r="29" spans="1:5" hidden="1" x14ac:dyDescent="0.25"/>
    <row r="30" spans="1:5" hidden="1" x14ac:dyDescent="0.25"/>
    <row r="31" spans="1:5" hidden="1" x14ac:dyDescent="0.25"/>
    <row r="32" spans="1:5" hidden="1" x14ac:dyDescent="0.25"/>
    <row r="33" spans="1:1" hidden="1" x14ac:dyDescent="0.25"/>
    <row r="34" spans="1:1" hidden="1" x14ac:dyDescent="0.25"/>
    <row r="35" spans="1:1" hidden="1" x14ac:dyDescent="0.25"/>
    <row r="36" spans="1:1" hidden="1" x14ac:dyDescent="0.25">
      <c r="A36" s="141">
        <v>180</v>
      </c>
    </row>
    <row r="37" spans="1:1" hidden="1" x14ac:dyDescent="0.25">
      <c r="A37" s="141">
        <v>240</v>
      </c>
    </row>
    <row r="38" spans="1:1" hidden="1" x14ac:dyDescent="0.25">
      <c r="A38" s="141">
        <v>265</v>
      </c>
    </row>
    <row r="39" spans="1:1" hidden="1" x14ac:dyDescent="0.25">
      <c r="A39" s="141">
        <v>295</v>
      </c>
    </row>
    <row r="40" spans="1:1" hidden="1" x14ac:dyDescent="0.25"/>
    <row r="41" spans="1:1" hidden="1" x14ac:dyDescent="0.25"/>
    <row r="42" spans="1:1" hidden="1" x14ac:dyDescent="0.25"/>
    <row r="43" spans="1:1" hidden="1" x14ac:dyDescent="0.25"/>
    <row r="44" spans="1:1" hidden="1" x14ac:dyDescent="0.25"/>
    <row r="45" spans="1:1" hidden="1" x14ac:dyDescent="0.25"/>
    <row r="46" spans="1:1" hidden="1" x14ac:dyDescent="0.25"/>
    <row r="47" spans="1:1" hidden="1" x14ac:dyDescent="0.25"/>
    <row r="48" spans="1:1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  <row r="2257" hidden="1" x14ac:dyDescent="0.25"/>
    <row r="2258" hidden="1" x14ac:dyDescent="0.25"/>
    <row r="2259" hidden="1" x14ac:dyDescent="0.25"/>
    <row r="2260" hidden="1" x14ac:dyDescent="0.25"/>
    <row r="2261" hidden="1" x14ac:dyDescent="0.25"/>
    <row r="2262" hidden="1" x14ac:dyDescent="0.25"/>
    <row r="2263" hidden="1" x14ac:dyDescent="0.25"/>
    <row r="2264" hidden="1" x14ac:dyDescent="0.25"/>
    <row r="2265" hidden="1" x14ac:dyDescent="0.25"/>
    <row r="2266" hidden="1" x14ac:dyDescent="0.25"/>
    <row r="2267" hidden="1" x14ac:dyDescent="0.25"/>
    <row r="2268" hidden="1" x14ac:dyDescent="0.25"/>
    <row r="2269" hidden="1" x14ac:dyDescent="0.25"/>
    <row r="2270" hidden="1" x14ac:dyDescent="0.25"/>
    <row r="2271" hidden="1" x14ac:dyDescent="0.25"/>
    <row r="2272" hidden="1" x14ac:dyDescent="0.25"/>
    <row r="2273" hidden="1" x14ac:dyDescent="0.25"/>
    <row r="2274" hidden="1" x14ac:dyDescent="0.25"/>
    <row r="2275" hidden="1" x14ac:dyDescent="0.25"/>
    <row r="2276" hidden="1" x14ac:dyDescent="0.25"/>
    <row r="2277" hidden="1" x14ac:dyDescent="0.25"/>
    <row r="2278" hidden="1" x14ac:dyDescent="0.25"/>
    <row r="2279" hidden="1" x14ac:dyDescent="0.25"/>
    <row r="2280" hidden="1" x14ac:dyDescent="0.25"/>
    <row r="2281" hidden="1" x14ac:dyDescent="0.25"/>
    <row r="2282" hidden="1" x14ac:dyDescent="0.25"/>
    <row r="2283" hidden="1" x14ac:dyDescent="0.25"/>
    <row r="2284" hidden="1" x14ac:dyDescent="0.25"/>
    <row r="2285" hidden="1" x14ac:dyDescent="0.25"/>
    <row r="2286" hidden="1" x14ac:dyDescent="0.25"/>
    <row r="2287" hidden="1" x14ac:dyDescent="0.25"/>
    <row r="2288" hidden="1" x14ac:dyDescent="0.25"/>
    <row r="2289" hidden="1" x14ac:dyDescent="0.25"/>
    <row r="2290" hidden="1" x14ac:dyDescent="0.25"/>
    <row r="2291" hidden="1" x14ac:dyDescent="0.25"/>
    <row r="2292" hidden="1" x14ac:dyDescent="0.25"/>
    <row r="2293" hidden="1" x14ac:dyDescent="0.25"/>
    <row r="2294" hidden="1" x14ac:dyDescent="0.25"/>
    <row r="2295" hidden="1" x14ac:dyDescent="0.25"/>
    <row r="2296" hidden="1" x14ac:dyDescent="0.25"/>
    <row r="2297" hidden="1" x14ac:dyDescent="0.25"/>
    <row r="2298" hidden="1" x14ac:dyDescent="0.25"/>
    <row r="2299" hidden="1" x14ac:dyDescent="0.25"/>
    <row r="2300" hidden="1" x14ac:dyDescent="0.25"/>
    <row r="2301" hidden="1" x14ac:dyDescent="0.25"/>
    <row r="2302" hidden="1" x14ac:dyDescent="0.25"/>
    <row r="2303" hidden="1" x14ac:dyDescent="0.25"/>
    <row r="2304" hidden="1" x14ac:dyDescent="0.25"/>
    <row r="2305" hidden="1" x14ac:dyDescent="0.25"/>
    <row r="2306" hidden="1" x14ac:dyDescent="0.25"/>
    <row r="2307" hidden="1" x14ac:dyDescent="0.25"/>
    <row r="2308" hidden="1" x14ac:dyDescent="0.25"/>
    <row r="2309" hidden="1" x14ac:dyDescent="0.25"/>
    <row r="2310" hidden="1" x14ac:dyDescent="0.25"/>
    <row r="2311" hidden="1" x14ac:dyDescent="0.25"/>
    <row r="2312" hidden="1" x14ac:dyDescent="0.25"/>
    <row r="2313" hidden="1" x14ac:dyDescent="0.25"/>
    <row r="2314" hidden="1" x14ac:dyDescent="0.25"/>
    <row r="2315" hidden="1" x14ac:dyDescent="0.25"/>
    <row r="2316" hidden="1" x14ac:dyDescent="0.25"/>
    <row r="2317" hidden="1" x14ac:dyDescent="0.25"/>
    <row r="2318" hidden="1" x14ac:dyDescent="0.25"/>
    <row r="2319" hidden="1" x14ac:dyDescent="0.25"/>
    <row r="2320" hidden="1" x14ac:dyDescent="0.25"/>
    <row r="2321" hidden="1" x14ac:dyDescent="0.25"/>
    <row r="2322" hidden="1" x14ac:dyDescent="0.25"/>
    <row r="2323" hidden="1" x14ac:dyDescent="0.25"/>
    <row r="2324" hidden="1" x14ac:dyDescent="0.25"/>
    <row r="2325" hidden="1" x14ac:dyDescent="0.25"/>
    <row r="2326" hidden="1" x14ac:dyDescent="0.25"/>
    <row r="2327" hidden="1" x14ac:dyDescent="0.25"/>
    <row r="2328" hidden="1" x14ac:dyDescent="0.25"/>
    <row r="2329" hidden="1" x14ac:dyDescent="0.25"/>
    <row r="2330" hidden="1" x14ac:dyDescent="0.25"/>
    <row r="2331" hidden="1" x14ac:dyDescent="0.25"/>
    <row r="2332" hidden="1" x14ac:dyDescent="0.25"/>
    <row r="2333" hidden="1" x14ac:dyDescent="0.25"/>
    <row r="2334" hidden="1" x14ac:dyDescent="0.25"/>
    <row r="2335" hidden="1" x14ac:dyDescent="0.25"/>
    <row r="2336" hidden="1" x14ac:dyDescent="0.25"/>
    <row r="2337" hidden="1" x14ac:dyDescent="0.25"/>
    <row r="2338" hidden="1" x14ac:dyDescent="0.25"/>
    <row r="2339" hidden="1" x14ac:dyDescent="0.25"/>
    <row r="2340" hidden="1" x14ac:dyDescent="0.25"/>
    <row r="2341" hidden="1" x14ac:dyDescent="0.25"/>
    <row r="2342" hidden="1" x14ac:dyDescent="0.25"/>
    <row r="2343" hidden="1" x14ac:dyDescent="0.25"/>
    <row r="2344" hidden="1" x14ac:dyDescent="0.25"/>
    <row r="2345" hidden="1" x14ac:dyDescent="0.25"/>
    <row r="2346" hidden="1" x14ac:dyDescent="0.25"/>
    <row r="2347" hidden="1" x14ac:dyDescent="0.25"/>
    <row r="2348" hidden="1" x14ac:dyDescent="0.25"/>
    <row r="2349" hidden="1" x14ac:dyDescent="0.25"/>
    <row r="2350" hidden="1" x14ac:dyDescent="0.25"/>
    <row r="2351" hidden="1" x14ac:dyDescent="0.25"/>
    <row r="2352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  <row r="3491" hidden="1" x14ac:dyDescent="0.25"/>
    <row r="3492" hidden="1" x14ac:dyDescent="0.25"/>
    <row r="3493" hidden="1" x14ac:dyDescent="0.25"/>
    <row r="3494" hidden="1" x14ac:dyDescent="0.25"/>
    <row r="3495" hidden="1" x14ac:dyDescent="0.25"/>
    <row r="3496" hidden="1" x14ac:dyDescent="0.25"/>
    <row r="3497" hidden="1" x14ac:dyDescent="0.25"/>
    <row r="3498" hidden="1" x14ac:dyDescent="0.25"/>
    <row r="3499" hidden="1" x14ac:dyDescent="0.25"/>
    <row r="3500" hidden="1" x14ac:dyDescent="0.25"/>
    <row r="3501" hidden="1" x14ac:dyDescent="0.25"/>
    <row r="3502" hidden="1" x14ac:dyDescent="0.25"/>
    <row r="3503" hidden="1" x14ac:dyDescent="0.25"/>
    <row r="3504" hidden="1" x14ac:dyDescent="0.25"/>
    <row r="3505" hidden="1" x14ac:dyDescent="0.25"/>
    <row r="3506" hidden="1" x14ac:dyDescent="0.25"/>
    <row r="3507" hidden="1" x14ac:dyDescent="0.25"/>
    <row r="3508" hidden="1" x14ac:dyDescent="0.25"/>
    <row r="3509" hidden="1" x14ac:dyDescent="0.25"/>
    <row r="3510" hidden="1" x14ac:dyDescent="0.25"/>
    <row r="3511" hidden="1" x14ac:dyDescent="0.25"/>
    <row r="3512" hidden="1" x14ac:dyDescent="0.25"/>
    <row r="3513" hidden="1" x14ac:dyDescent="0.25"/>
    <row r="3514" hidden="1" x14ac:dyDescent="0.25"/>
    <row r="3515" hidden="1" x14ac:dyDescent="0.25"/>
    <row r="3516" hidden="1" x14ac:dyDescent="0.25"/>
    <row r="3517" hidden="1" x14ac:dyDescent="0.25"/>
    <row r="3518" hidden="1" x14ac:dyDescent="0.25"/>
    <row r="3519" hidden="1" x14ac:dyDescent="0.25"/>
    <row r="3520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  <row r="3526" hidden="1" x14ac:dyDescent="0.25"/>
    <row r="3527" hidden="1" x14ac:dyDescent="0.25"/>
    <row r="3528" hidden="1" x14ac:dyDescent="0.25"/>
    <row r="3529" hidden="1" x14ac:dyDescent="0.25"/>
    <row r="3530" hidden="1" x14ac:dyDescent="0.25"/>
    <row r="3531" hidden="1" x14ac:dyDescent="0.25"/>
    <row r="3532" hidden="1" x14ac:dyDescent="0.25"/>
    <row r="3533" hidden="1" x14ac:dyDescent="0.25"/>
    <row r="3534" hidden="1" x14ac:dyDescent="0.25"/>
    <row r="3535" hidden="1" x14ac:dyDescent="0.25"/>
    <row r="3536" hidden="1" x14ac:dyDescent="0.25"/>
    <row r="3537" hidden="1" x14ac:dyDescent="0.25"/>
    <row r="3538" hidden="1" x14ac:dyDescent="0.25"/>
    <row r="3539" hidden="1" x14ac:dyDescent="0.25"/>
    <row r="3540" hidden="1" x14ac:dyDescent="0.25"/>
    <row r="3541" hidden="1" x14ac:dyDescent="0.25"/>
    <row r="3542" hidden="1" x14ac:dyDescent="0.25"/>
    <row r="3543" hidden="1" x14ac:dyDescent="0.25"/>
    <row r="3544" hidden="1" x14ac:dyDescent="0.25"/>
    <row r="3545" hidden="1" x14ac:dyDescent="0.25"/>
    <row r="3546" hidden="1" x14ac:dyDescent="0.25"/>
    <row r="3547" hidden="1" x14ac:dyDescent="0.25"/>
    <row r="3548" hidden="1" x14ac:dyDescent="0.25"/>
    <row r="3549" hidden="1" x14ac:dyDescent="0.25"/>
    <row r="3550" hidden="1" x14ac:dyDescent="0.25"/>
    <row r="3551" hidden="1" x14ac:dyDescent="0.25"/>
    <row r="3552" hidden="1" x14ac:dyDescent="0.25"/>
    <row r="3553" hidden="1" x14ac:dyDescent="0.25"/>
    <row r="3554" hidden="1" x14ac:dyDescent="0.25"/>
    <row r="3555" hidden="1" x14ac:dyDescent="0.25"/>
    <row r="3556" hidden="1" x14ac:dyDescent="0.25"/>
    <row r="3557" hidden="1" x14ac:dyDescent="0.25"/>
    <row r="3558" hidden="1" x14ac:dyDescent="0.25"/>
    <row r="3559" hidden="1" x14ac:dyDescent="0.25"/>
    <row r="3560" hidden="1" x14ac:dyDescent="0.25"/>
    <row r="3561" hidden="1" x14ac:dyDescent="0.25"/>
    <row r="3562" hidden="1" x14ac:dyDescent="0.25"/>
    <row r="3563" hidden="1" x14ac:dyDescent="0.25"/>
    <row r="3564" hidden="1" x14ac:dyDescent="0.25"/>
    <row r="3565" hidden="1" x14ac:dyDescent="0.25"/>
    <row r="3566" hidden="1" x14ac:dyDescent="0.25"/>
    <row r="3567" hidden="1" x14ac:dyDescent="0.25"/>
    <row r="3568" hidden="1" x14ac:dyDescent="0.25"/>
    <row r="3569" hidden="1" x14ac:dyDescent="0.25"/>
    <row r="3570" hidden="1" x14ac:dyDescent="0.25"/>
    <row r="3571" hidden="1" x14ac:dyDescent="0.25"/>
    <row r="3572" hidden="1" x14ac:dyDescent="0.25"/>
    <row r="3573" hidden="1" x14ac:dyDescent="0.25"/>
    <row r="3574" hidden="1" x14ac:dyDescent="0.25"/>
    <row r="3575" ht="15" customHeight="1" x14ac:dyDescent="0.25"/>
    <row r="3576" ht="15" customHeight="1" x14ac:dyDescent="0.25"/>
    <row r="3577" ht="15" customHeight="1" x14ac:dyDescent="0.25"/>
    <row r="3578" ht="15" customHeight="1" x14ac:dyDescent="0.25"/>
    <row r="3579" ht="15" customHeight="1" x14ac:dyDescent="0.25"/>
  </sheetData>
  <sheetProtection selectLockedCells="1"/>
  <mergeCells count="4">
    <mergeCell ref="A3:B3"/>
    <mergeCell ref="A12:B12"/>
    <mergeCell ref="A18:C18"/>
    <mergeCell ref="A20:C20"/>
  </mergeCells>
  <dataValidations count="1">
    <dataValidation type="list" allowBlank="1" showInputMessage="1" showErrorMessage="1" sqref="B10" xr:uid="{4FB039E2-5392-4B48-9F58-8CEF113C9C6D}">
      <formula1>$A$36:$A$39</formula1>
    </dataValidation>
  </dataValidations>
  <hyperlinks>
    <hyperlink ref="A1" location="CoverSheet!A1" display="Back to Cover Sheet" xr:uid="{0E768473-BD2A-42F4-8EF9-5D0328118108}"/>
  </hyperlink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1518D-1B5E-456A-80B9-ED7419E2A043}">
  <sheetPr>
    <tabColor rgb="FFFFFF00"/>
  </sheetPr>
  <dimension ref="A1:XFC3570"/>
  <sheetViews>
    <sheetView showGridLines="0" topLeftCell="A3" zoomScaleNormal="100" workbookViewId="0">
      <selection activeCell="B11" activeCellId="1" sqref="D3:D17 B11"/>
    </sheetView>
  </sheetViews>
  <sheetFormatPr defaultColWidth="8.7109375" defaultRowHeight="15" customHeight="1" zeroHeight="1" x14ac:dyDescent="0.25"/>
  <cols>
    <col min="1" max="1" width="55.5703125" customWidth="1"/>
    <col min="2" max="2" width="34.28515625" customWidth="1"/>
    <col min="3" max="3" width="36.7109375" customWidth="1"/>
    <col min="4" max="4" width="44.140625" customWidth="1"/>
    <col min="5" max="5" width="14" hidden="1" customWidth="1"/>
    <col min="6" max="16381" width="8.7109375" hidden="1" customWidth="1"/>
    <col min="16382" max="16382" width="8.42578125" hidden="1" customWidth="1"/>
    <col min="16383" max="16383" width="0.140625" hidden="1" customWidth="1"/>
    <col min="16384" max="16384" width="14.7109375" hidden="1" customWidth="1"/>
  </cols>
  <sheetData>
    <row r="1" spans="1:5" ht="15.75" hidden="1" thickBot="1" x14ac:dyDescent="0.3">
      <c r="A1" s="135" t="s">
        <v>8</v>
      </c>
    </row>
    <row r="2" spans="1:5" ht="15.75" hidden="1" thickBot="1" x14ac:dyDescent="0.3"/>
    <row r="3" spans="1:5" ht="76.5" customHeight="1" x14ac:dyDescent="0.25">
      <c r="A3" s="159" t="s">
        <v>296</v>
      </c>
      <c r="B3" s="160"/>
      <c r="C3" s="10"/>
      <c r="D3" s="117" t="s">
        <v>432</v>
      </c>
    </row>
    <row r="4" spans="1:5" ht="15.75" customHeight="1" x14ac:dyDescent="0.25">
      <c r="A4" s="42" t="s">
        <v>280</v>
      </c>
      <c r="B4" s="52" t="str">
        <f>'Cover Sheet'!B9</f>
        <v>May</v>
      </c>
      <c r="C4" s="8"/>
      <c r="D4" s="3"/>
    </row>
    <row r="5" spans="1:5" ht="15.75" customHeight="1" x14ac:dyDescent="0.25">
      <c r="A5" s="42" t="s">
        <v>0</v>
      </c>
      <c r="B5" s="52" t="str">
        <f>Pharmacy_Address1</f>
        <v>Auto Populates</v>
      </c>
      <c r="C5" s="8"/>
      <c r="D5" s="3"/>
    </row>
    <row r="6" spans="1:5" ht="15" customHeight="1" x14ac:dyDescent="0.25">
      <c r="A6" s="42" t="s">
        <v>1</v>
      </c>
      <c r="B6" s="52">
        <f>Contractor_Code</f>
        <v>0</v>
      </c>
      <c r="C6" s="8"/>
      <c r="D6" s="3"/>
    </row>
    <row r="7" spans="1:5" x14ac:dyDescent="0.25">
      <c r="A7" s="42" t="s">
        <v>288</v>
      </c>
      <c r="B7" s="53">
        <f>Date</f>
        <v>45817</v>
      </c>
      <c r="C7" s="8"/>
      <c r="D7" s="3"/>
    </row>
    <row r="8" spans="1:5" x14ac:dyDescent="0.25">
      <c r="A8" s="43"/>
      <c r="B8" s="44"/>
      <c r="C8" s="8"/>
      <c r="D8" s="3"/>
    </row>
    <row r="9" spans="1:5" x14ac:dyDescent="0.25">
      <c r="A9" s="161" t="s">
        <v>294</v>
      </c>
      <c r="B9" s="161"/>
      <c r="C9" s="8"/>
      <c r="D9" s="3"/>
    </row>
    <row r="10" spans="1:5" ht="18" customHeight="1" x14ac:dyDescent="0.25">
      <c r="A10" s="181" t="s">
        <v>295</v>
      </c>
      <c r="B10" s="182"/>
      <c r="C10" s="8"/>
      <c r="D10" s="3"/>
    </row>
    <row r="11" spans="1:5" x14ac:dyDescent="0.25">
      <c r="A11" s="140" t="s">
        <v>407</v>
      </c>
      <c r="B11" s="41">
        <v>0</v>
      </c>
      <c r="C11" s="8"/>
      <c r="D11" s="3"/>
    </row>
    <row r="12" spans="1:5" x14ac:dyDescent="0.25">
      <c r="A12" s="138" t="s">
        <v>298</v>
      </c>
      <c r="B12" s="45">
        <f>B11*0.28</f>
        <v>0</v>
      </c>
      <c r="C12" s="8"/>
      <c r="D12" s="3"/>
    </row>
    <row r="13" spans="1:5" ht="31.5" customHeight="1" thickBot="1" x14ac:dyDescent="0.3">
      <c r="A13" s="9"/>
      <c r="B13" s="4"/>
      <c r="C13" s="8"/>
      <c r="D13" s="3"/>
    </row>
    <row r="14" spans="1:5" ht="60.75" customHeight="1" thickBot="1" x14ac:dyDescent="0.3">
      <c r="A14" s="164" t="s">
        <v>440</v>
      </c>
      <c r="B14" s="165"/>
      <c r="C14" s="166"/>
      <c r="D14" s="114"/>
      <c r="E14" s="12"/>
    </row>
    <row r="15" spans="1:5" s="120" customFormat="1" ht="20.25" customHeight="1" thickBot="1" x14ac:dyDescent="0.3">
      <c r="A15" s="46" t="s">
        <v>7</v>
      </c>
      <c r="B15" s="47"/>
      <c r="C15" s="48"/>
      <c r="D15" s="115"/>
      <c r="E15" s="26"/>
    </row>
    <row r="16" spans="1:5" x14ac:dyDescent="0.25">
      <c r="A16" s="167" t="str">
        <f>'Cover Sheet'!B11</f>
        <v>Joe Bloggs</v>
      </c>
      <c r="B16" s="168"/>
      <c r="C16" s="169"/>
      <c r="D16" s="3"/>
    </row>
    <row r="17" spans="4:4" x14ac:dyDescent="0.25">
      <c r="D17" s="3"/>
    </row>
    <row r="18" spans="4:4" hidden="1" x14ac:dyDescent="0.25"/>
    <row r="19" spans="4:4" hidden="1" x14ac:dyDescent="0.25"/>
    <row r="20" spans="4:4" hidden="1" x14ac:dyDescent="0.25"/>
    <row r="21" spans="4:4" hidden="1" x14ac:dyDescent="0.25"/>
    <row r="22" spans="4:4" hidden="1" x14ac:dyDescent="0.25"/>
    <row r="23" spans="4:4" hidden="1" x14ac:dyDescent="0.25"/>
    <row r="24" spans="4:4" hidden="1" x14ac:dyDescent="0.25"/>
    <row r="25" spans="4:4" hidden="1" x14ac:dyDescent="0.25"/>
    <row r="26" spans="4:4" hidden="1" x14ac:dyDescent="0.25"/>
    <row r="27" spans="4:4" hidden="1" x14ac:dyDescent="0.25"/>
    <row r="28" spans="4:4" hidden="1" x14ac:dyDescent="0.25"/>
    <row r="29" spans="4:4" hidden="1" x14ac:dyDescent="0.25"/>
    <row r="30" spans="4:4" hidden="1" x14ac:dyDescent="0.25"/>
    <row r="31" spans="4:4" hidden="1" x14ac:dyDescent="0.25"/>
    <row r="32" spans="4:4" hidden="1" x14ac:dyDescent="0.25"/>
    <row r="33" customFormat="1" hidden="1" x14ac:dyDescent="0.25"/>
    <row r="34" customFormat="1" hidden="1" x14ac:dyDescent="0.25"/>
    <row r="35" customFormat="1" hidden="1" x14ac:dyDescent="0.25"/>
    <row r="36" customFormat="1" hidden="1" x14ac:dyDescent="0.25"/>
    <row r="37" customFormat="1" hidden="1" x14ac:dyDescent="0.25"/>
    <row r="38" customFormat="1" hidden="1" x14ac:dyDescent="0.25"/>
    <row r="39" customFormat="1" hidden="1" x14ac:dyDescent="0.25"/>
    <row r="40" customFormat="1" hidden="1" x14ac:dyDescent="0.25"/>
    <row r="41" customFormat="1" hidden="1" x14ac:dyDescent="0.25"/>
    <row r="42" customFormat="1" hidden="1" x14ac:dyDescent="0.25"/>
    <row r="43" customFormat="1" hidden="1" x14ac:dyDescent="0.25"/>
    <row r="44" customFormat="1" hidden="1" x14ac:dyDescent="0.25"/>
    <row r="45" customFormat="1" hidden="1" x14ac:dyDescent="0.25"/>
    <row r="46" customFormat="1" hidden="1" x14ac:dyDescent="0.25"/>
    <row r="47" customFormat="1" hidden="1" x14ac:dyDescent="0.25"/>
    <row r="48" customFormat="1" hidden="1" x14ac:dyDescent="0.25"/>
    <row r="49" customFormat="1" hidden="1" x14ac:dyDescent="0.25"/>
    <row r="50" customFormat="1" hidden="1" x14ac:dyDescent="0.25"/>
    <row r="51" customFormat="1" hidden="1" x14ac:dyDescent="0.25"/>
    <row r="52" customFormat="1" hidden="1" x14ac:dyDescent="0.25"/>
    <row r="53" customFormat="1" hidden="1" x14ac:dyDescent="0.25"/>
    <row r="54" customFormat="1" hidden="1" x14ac:dyDescent="0.25"/>
    <row r="55" customFormat="1" hidden="1" x14ac:dyDescent="0.25"/>
    <row r="56" customFormat="1" hidden="1" x14ac:dyDescent="0.25"/>
    <row r="57" customFormat="1" hidden="1" x14ac:dyDescent="0.25"/>
    <row r="58" customFormat="1" hidden="1" x14ac:dyDescent="0.25"/>
    <row r="59" customFormat="1" hidden="1" x14ac:dyDescent="0.25"/>
    <row r="60" customFormat="1" hidden="1" x14ac:dyDescent="0.25"/>
    <row r="61" customFormat="1" hidden="1" x14ac:dyDescent="0.25"/>
    <row r="62" customFormat="1" hidden="1" x14ac:dyDescent="0.25"/>
    <row r="63" customFormat="1" hidden="1" x14ac:dyDescent="0.25"/>
    <row r="64" customFormat="1" hidden="1" x14ac:dyDescent="0.25"/>
    <row r="65" customFormat="1" hidden="1" x14ac:dyDescent="0.25"/>
    <row r="66" customFormat="1" hidden="1" x14ac:dyDescent="0.25"/>
    <row r="67" customFormat="1" hidden="1" x14ac:dyDescent="0.25"/>
    <row r="68" customFormat="1" hidden="1" x14ac:dyDescent="0.25"/>
    <row r="69" customFormat="1" hidden="1" x14ac:dyDescent="0.25"/>
    <row r="70" customFormat="1" hidden="1" x14ac:dyDescent="0.25"/>
    <row r="71" customFormat="1" hidden="1" x14ac:dyDescent="0.25"/>
    <row r="72" customFormat="1" hidden="1" x14ac:dyDescent="0.25"/>
    <row r="73" customFormat="1" hidden="1" x14ac:dyDescent="0.25"/>
    <row r="74" customFormat="1" hidden="1" x14ac:dyDescent="0.25"/>
    <row r="75" customFormat="1" hidden="1" x14ac:dyDescent="0.25"/>
    <row r="76" customFormat="1" hidden="1" x14ac:dyDescent="0.25"/>
    <row r="77" customFormat="1" hidden="1" x14ac:dyDescent="0.25"/>
    <row r="78" customFormat="1" hidden="1" x14ac:dyDescent="0.25"/>
    <row r="79" customFormat="1" hidden="1" x14ac:dyDescent="0.25"/>
    <row r="80" customFormat="1" hidden="1" x14ac:dyDescent="0.25"/>
    <row r="81" customFormat="1" hidden="1" x14ac:dyDescent="0.25"/>
    <row r="82" customFormat="1" hidden="1" x14ac:dyDescent="0.25"/>
    <row r="83" customFormat="1" hidden="1" x14ac:dyDescent="0.25"/>
    <row r="84" customFormat="1" hidden="1" x14ac:dyDescent="0.25"/>
    <row r="85" customFormat="1" hidden="1" x14ac:dyDescent="0.25"/>
    <row r="86" customFormat="1" hidden="1" x14ac:dyDescent="0.25"/>
    <row r="87" customFormat="1" hidden="1" x14ac:dyDescent="0.25"/>
    <row r="88" customFormat="1" hidden="1" x14ac:dyDescent="0.25"/>
    <row r="89" customFormat="1" hidden="1" x14ac:dyDescent="0.25"/>
    <row r="90" customFormat="1" hidden="1" x14ac:dyDescent="0.25"/>
    <row r="91" customFormat="1" hidden="1" x14ac:dyDescent="0.25"/>
    <row r="92" customFormat="1" hidden="1" x14ac:dyDescent="0.25"/>
    <row r="93" customFormat="1" hidden="1" x14ac:dyDescent="0.25"/>
    <row r="94" customFormat="1" hidden="1" x14ac:dyDescent="0.25"/>
    <row r="95" customFormat="1" hidden="1" x14ac:dyDescent="0.25"/>
    <row r="96" customFormat="1" hidden="1" x14ac:dyDescent="0.25"/>
    <row r="97" customFormat="1" hidden="1" x14ac:dyDescent="0.25"/>
    <row r="98" customFormat="1" hidden="1" x14ac:dyDescent="0.25"/>
    <row r="99" customFormat="1" hidden="1" x14ac:dyDescent="0.25"/>
    <row r="100" customFormat="1" hidden="1" x14ac:dyDescent="0.25"/>
    <row r="101" customFormat="1" hidden="1" x14ac:dyDescent="0.25"/>
    <row r="102" customFormat="1" hidden="1" x14ac:dyDescent="0.25"/>
    <row r="103" customFormat="1" hidden="1" x14ac:dyDescent="0.25"/>
    <row r="104" customFormat="1" hidden="1" x14ac:dyDescent="0.25"/>
    <row r="105" customFormat="1" hidden="1" x14ac:dyDescent="0.25"/>
    <row r="106" customFormat="1" hidden="1" x14ac:dyDescent="0.25"/>
    <row r="107" customFormat="1" hidden="1" x14ac:dyDescent="0.25"/>
    <row r="108" customFormat="1" hidden="1" x14ac:dyDescent="0.25"/>
    <row r="109" customFormat="1" hidden="1" x14ac:dyDescent="0.25"/>
    <row r="110" customFormat="1" hidden="1" x14ac:dyDescent="0.25"/>
    <row r="111" customFormat="1" hidden="1" x14ac:dyDescent="0.25"/>
    <row r="112" customFormat="1" hidden="1" x14ac:dyDescent="0.25"/>
    <row r="113" customFormat="1" hidden="1" x14ac:dyDescent="0.25"/>
    <row r="114" customFormat="1" hidden="1" x14ac:dyDescent="0.25"/>
    <row r="115" customFormat="1" hidden="1" x14ac:dyDescent="0.25"/>
    <row r="116" customFormat="1" hidden="1" x14ac:dyDescent="0.25"/>
    <row r="117" customFormat="1" hidden="1" x14ac:dyDescent="0.25"/>
    <row r="118" customFormat="1" hidden="1" x14ac:dyDescent="0.25"/>
    <row r="119" customFormat="1" hidden="1" x14ac:dyDescent="0.25"/>
    <row r="120" customFormat="1" hidden="1" x14ac:dyDescent="0.25"/>
    <row r="121" customFormat="1" hidden="1" x14ac:dyDescent="0.25"/>
    <row r="122" customFormat="1" hidden="1" x14ac:dyDescent="0.25"/>
    <row r="123" customFormat="1" hidden="1" x14ac:dyDescent="0.25"/>
    <row r="124" customFormat="1" hidden="1" x14ac:dyDescent="0.25"/>
    <row r="125" customFormat="1" hidden="1" x14ac:dyDescent="0.25"/>
    <row r="126" customFormat="1" hidden="1" x14ac:dyDescent="0.25"/>
    <row r="127" customFormat="1" hidden="1" x14ac:dyDescent="0.25"/>
    <row r="128" customFormat="1" hidden="1" x14ac:dyDescent="0.25"/>
    <row r="129" customFormat="1" hidden="1" x14ac:dyDescent="0.25"/>
    <row r="130" customFormat="1" hidden="1" x14ac:dyDescent="0.25"/>
    <row r="131" customFormat="1" hidden="1" x14ac:dyDescent="0.25"/>
    <row r="132" customFormat="1" hidden="1" x14ac:dyDescent="0.25"/>
    <row r="133" customFormat="1" hidden="1" x14ac:dyDescent="0.25"/>
    <row r="134" customFormat="1" hidden="1" x14ac:dyDescent="0.25"/>
    <row r="135" customFormat="1" hidden="1" x14ac:dyDescent="0.25"/>
    <row r="136" customFormat="1" hidden="1" x14ac:dyDescent="0.25"/>
    <row r="137" customFormat="1" hidden="1" x14ac:dyDescent="0.25"/>
    <row r="138" customFormat="1" hidden="1" x14ac:dyDescent="0.25"/>
    <row r="139" customFormat="1" hidden="1" x14ac:dyDescent="0.25"/>
    <row r="140" customFormat="1" hidden="1" x14ac:dyDescent="0.25"/>
    <row r="141" customFormat="1" hidden="1" x14ac:dyDescent="0.25"/>
    <row r="142" customFormat="1" hidden="1" x14ac:dyDescent="0.25"/>
    <row r="143" customFormat="1" hidden="1" x14ac:dyDescent="0.25"/>
    <row r="144" customFormat="1" hidden="1" x14ac:dyDescent="0.25"/>
    <row r="145" customFormat="1" hidden="1" x14ac:dyDescent="0.25"/>
    <row r="146" customFormat="1" hidden="1" x14ac:dyDescent="0.25"/>
    <row r="147" customFormat="1" hidden="1" x14ac:dyDescent="0.25"/>
    <row r="148" customFormat="1" hidden="1" x14ac:dyDescent="0.25"/>
    <row r="149" customFormat="1" hidden="1" x14ac:dyDescent="0.25"/>
    <row r="150" customFormat="1" hidden="1" x14ac:dyDescent="0.25"/>
    <row r="151" customFormat="1" hidden="1" x14ac:dyDescent="0.25"/>
    <row r="152" customFormat="1" hidden="1" x14ac:dyDescent="0.25"/>
    <row r="153" customFormat="1" hidden="1" x14ac:dyDescent="0.25"/>
    <row r="154" customFormat="1" hidden="1" x14ac:dyDescent="0.25"/>
    <row r="155" customFormat="1" hidden="1" x14ac:dyDescent="0.25"/>
    <row r="156" customFormat="1" hidden="1" x14ac:dyDescent="0.25"/>
    <row r="157" customFormat="1" hidden="1" x14ac:dyDescent="0.25"/>
    <row r="158" customFormat="1" hidden="1" x14ac:dyDescent="0.25"/>
    <row r="159" customFormat="1" hidden="1" x14ac:dyDescent="0.25"/>
    <row r="160" customFormat="1" hidden="1" x14ac:dyDescent="0.25"/>
    <row r="161" customFormat="1" hidden="1" x14ac:dyDescent="0.25"/>
    <row r="162" customFormat="1" hidden="1" x14ac:dyDescent="0.25"/>
    <row r="163" customFormat="1" hidden="1" x14ac:dyDescent="0.25"/>
    <row r="164" customFormat="1" hidden="1" x14ac:dyDescent="0.25"/>
    <row r="165" customFormat="1" hidden="1" x14ac:dyDescent="0.25"/>
    <row r="166" customFormat="1" hidden="1" x14ac:dyDescent="0.25"/>
    <row r="167" customFormat="1" hidden="1" x14ac:dyDescent="0.25"/>
    <row r="168" customFormat="1" hidden="1" x14ac:dyDescent="0.25"/>
    <row r="169" customFormat="1" hidden="1" x14ac:dyDescent="0.25"/>
    <row r="170" customFormat="1" hidden="1" x14ac:dyDescent="0.25"/>
    <row r="171" customFormat="1" hidden="1" x14ac:dyDescent="0.25"/>
    <row r="172" customFormat="1" hidden="1" x14ac:dyDescent="0.25"/>
    <row r="173" customFormat="1" hidden="1" x14ac:dyDescent="0.25"/>
    <row r="174" customFormat="1" hidden="1" x14ac:dyDescent="0.25"/>
    <row r="175" customFormat="1" hidden="1" x14ac:dyDescent="0.25"/>
    <row r="176" customFormat="1" hidden="1" x14ac:dyDescent="0.25"/>
    <row r="177" customFormat="1" hidden="1" x14ac:dyDescent="0.25"/>
    <row r="178" customFormat="1" hidden="1" x14ac:dyDescent="0.25"/>
    <row r="179" customFormat="1" hidden="1" x14ac:dyDescent="0.25"/>
    <row r="180" customFormat="1" hidden="1" x14ac:dyDescent="0.25"/>
    <row r="181" customFormat="1" hidden="1" x14ac:dyDescent="0.25"/>
    <row r="182" customFormat="1" hidden="1" x14ac:dyDescent="0.25"/>
    <row r="183" customFormat="1" hidden="1" x14ac:dyDescent="0.25"/>
    <row r="184" customFormat="1" hidden="1" x14ac:dyDescent="0.25"/>
    <row r="185" customFormat="1" hidden="1" x14ac:dyDescent="0.25"/>
    <row r="186" customFormat="1" hidden="1" x14ac:dyDescent="0.25"/>
    <row r="187" customFormat="1" hidden="1" x14ac:dyDescent="0.25"/>
    <row r="188" customFormat="1" hidden="1" x14ac:dyDescent="0.25"/>
    <row r="189" customFormat="1" hidden="1" x14ac:dyDescent="0.25"/>
    <row r="190" customFormat="1" hidden="1" x14ac:dyDescent="0.25"/>
    <row r="191" customFormat="1" hidden="1" x14ac:dyDescent="0.25"/>
    <row r="192" customFormat="1" hidden="1" x14ac:dyDescent="0.25"/>
    <row r="193" customFormat="1" hidden="1" x14ac:dyDescent="0.25"/>
    <row r="194" customFormat="1" hidden="1" x14ac:dyDescent="0.25"/>
    <row r="195" customFormat="1" hidden="1" x14ac:dyDescent="0.25"/>
    <row r="196" customFormat="1" hidden="1" x14ac:dyDescent="0.25"/>
    <row r="197" customFormat="1" hidden="1" x14ac:dyDescent="0.25"/>
    <row r="198" customFormat="1" hidden="1" x14ac:dyDescent="0.25"/>
    <row r="199" customFormat="1" hidden="1" x14ac:dyDescent="0.25"/>
    <row r="200" customFormat="1" hidden="1" x14ac:dyDescent="0.25"/>
    <row r="201" customFormat="1" hidden="1" x14ac:dyDescent="0.25"/>
    <row r="202" customFormat="1" hidden="1" x14ac:dyDescent="0.25"/>
    <row r="203" customFormat="1" hidden="1" x14ac:dyDescent="0.25"/>
    <row r="204" customFormat="1" hidden="1" x14ac:dyDescent="0.25"/>
    <row r="205" customFormat="1" hidden="1" x14ac:dyDescent="0.25"/>
    <row r="206" customFormat="1" hidden="1" x14ac:dyDescent="0.25"/>
    <row r="207" customFormat="1" hidden="1" x14ac:dyDescent="0.25"/>
    <row r="208" customFormat="1" hidden="1" x14ac:dyDescent="0.25"/>
    <row r="209" customFormat="1" hidden="1" x14ac:dyDescent="0.25"/>
    <row r="210" customFormat="1" hidden="1" x14ac:dyDescent="0.25"/>
    <row r="211" customFormat="1" hidden="1" x14ac:dyDescent="0.25"/>
    <row r="212" customFormat="1" hidden="1" x14ac:dyDescent="0.25"/>
    <row r="213" customFormat="1" hidden="1" x14ac:dyDescent="0.25"/>
    <row r="214" customFormat="1" hidden="1" x14ac:dyDescent="0.25"/>
    <row r="215" customFormat="1" hidden="1" x14ac:dyDescent="0.25"/>
    <row r="216" customFormat="1" hidden="1" x14ac:dyDescent="0.25"/>
    <row r="217" customFormat="1" hidden="1" x14ac:dyDescent="0.25"/>
    <row r="218" customFormat="1" hidden="1" x14ac:dyDescent="0.25"/>
    <row r="219" customFormat="1" hidden="1" x14ac:dyDescent="0.25"/>
    <row r="220" customFormat="1" hidden="1" x14ac:dyDescent="0.25"/>
    <row r="221" customFormat="1" hidden="1" x14ac:dyDescent="0.25"/>
    <row r="222" customFormat="1" hidden="1" x14ac:dyDescent="0.25"/>
    <row r="223" customFormat="1" hidden="1" x14ac:dyDescent="0.25"/>
    <row r="224" customFormat="1" hidden="1" x14ac:dyDescent="0.25"/>
    <row r="225" customFormat="1" hidden="1" x14ac:dyDescent="0.25"/>
    <row r="226" customFormat="1" hidden="1" x14ac:dyDescent="0.25"/>
    <row r="227" customFormat="1" hidden="1" x14ac:dyDescent="0.25"/>
    <row r="228" customFormat="1" hidden="1" x14ac:dyDescent="0.25"/>
    <row r="229" customFormat="1" hidden="1" x14ac:dyDescent="0.25"/>
    <row r="230" customFormat="1" hidden="1" x14ac:dyDescent="0.25"/>
    <row r="231" customFormat="1" hidden="1" x14ac:dyDescent="0.25"/>
    <row r="232" customFormat="1" hidden="1" x14ac:dyDescent="0.25"/>
    <row r="233" customFormat="1" hidden="1" x14ac:dyDescent="0.25"/>
    <row r="234" customFormat="1" hidden="1" x14ac:dyDescent="0.25"/>
    <row r="235" customFormat="1" hidden="1" x14ac:dyDescent="0.25"/>
    <row r="236" customFormat="1" hidden="1" x14ac:dyDescent="0.25"/>
    <row r="237" customFormat="1" hidden="1" x14ac:dyDescent="0.25"/>
    <row r="238" customFormat="1" hidden="1" x14ac:dyDescent="0.25"/>
    <row r="239" customFormat="1" hidden="1" x14ac:dyDescent="0.25"/>
    <row r="240" customFormat="1" hidden="1" x14ac:dyDescent="0.25"/>
    <row r="241" customFormat="1" hidden="1" x14ac:dyDescent="0.25"/>
    <row r="242" customFormat="1" hidden="1" x14ac:dyDescent="0.25"/>
    <row r="243" customFormat="1" hidden="1" x14ac:dyDescent="0.25"/>
    <row r="244" customFormat="1" hidden="1" x14ac:dyDescent="0.25"/>
    <row r="245" customFormat="1" hidden="1" x14ac:dyDescent="0.25"/>
    <row r="246" customFormat="1" hidden="1" x14ac:dyDescent="0.25"/>
    <row r="247" customFormat="1" hidden="1" x14ac:dyDescent="0.25"/>
    <row r="248" customFormat="1" hidden="1" x14ac:dyDescent="0.25"/>
    <row r="249" customFormat="1" hidden="1" x14ac:dyDescent="0.25"/>
    <row r="250" customFormat="1" hidden="1" x14ac:dyDescent="0.25"/>
    <row r="251" customFormat="1" hidden="1" x14ac:dyDescent="0.25"/>
    <row r="252" customFormat="1" hidden="1" x14ac:dyDescent="0.25"/>
    <row r="253" customFormat="1" hidden="1" x14ac:dyDescent="0.25"/>
    <row r="254" customFormat="1" hidden="1" x14ac:dyDescent="0.25"/>
    <row r="255" customFormat="1" hidden="1" x14ac:dyDescent="0.25"/>
    <row r="256" customFormat="1" hidden="1" x14ac:dyDescent="0.25"/>
    <row r="257" customFormat="1" hidden="1" x14ac:dyDescent="0.25"/>
    <row r="258" customFormat="1" hidden="1" x14ac:dyDescent="0.25"/>
    <row r="259" customFormat="1" hidden="1" x14ac:dyDescent="0.25"/>
    <row r="260" customFormat="1" hidden="1" x14ac:dyDescent="0.25"/>
    <row r="261" customFormat="1" hidden="1" x14ac:dyDescent="0.25"/>
    <row r="262" customFormat="1" hidden="1" x14ac:dyDescent="0.25"/>
    <row r="263" customFormat="1" hidden="1" x14ac:dyDescent="0.25"/>
    <row r="264" customFormat="1" hidden="1" x14ac:dyDescent="0.25"/>
    <row r="265" customFormat="1" hidden="1" x14ac:dyDescent="0.25"/>
    <row r="266" customFormat="1" hidden="1" x14ac:dyDescent="0.25"/>
    <row r="267" customFormat="1" hidden="1" x14ac:dyDescent="0.25"/>
    <row r="268" customFormat="1" hidden="1" x14ac:dyDescent="0.25"/>
    <row r="269" customFormat="1" hidden="1" x14ac:dyDescent="0.25"/>
    <row r="270" customFormat="1" hidden="1" x14ac:dyDescent="0.25"/>
    <row r="271" customFormat="1" hidden="1" x14ac:dyDescent="0.25"/>
    <row r="272" customFormat="1" hidden="1" x14ac:dyDescent="0.25"/>
    <row r="273" customFormat="1" hidden="1" x14ac:dyDescent="0.25"/>
    <row r="274" customFormat="1" hidden="1" x14ac:dyDescent="0.25"/>
    <row r="275" customFormat="1" hidden="1" x14ac:dyDescent="0.25"/>
    <row r="276" customFormat="1" hidden="1" x14ac:dyDescent="0.25"/>
    <row r="277" customFormat="1" hidden="1" x14ac:dyDescent="0.25"/>
    <row r="278" customFormat="1" hidden="1" x14ac:dyDescent="0.25"/>
    <row r="279" customFormat="1" hidden="1" x14ac:dyDescent="0.25"/>
    <row r="280" customFormat="1" hidden="1" x14ac:dyDescent="0.25"/>
    <row r="281" customFormat="1" hidden="1" x14ac:dyDescent="0.25"/>
    <row r="282" customFormat="1" hidden="1" x14ac:dyDescent="0.25"/>
    <row r="283" customFormat="1" hidden="1" x14ac:dyDescent="0.25"/>
    <row r="284" customFormat="1" hidden="1" x14ac:dyDescent="0.25"/>
    <row r="285" customFormat="1" hidden="1" x14ac:dyDescent="0.25"/>
    <row r="286" customFormat="1" hidden="1" x14ac:dyDescent="0.25"/>
    <row r="287" customFormat="1" hidden="1" x14ac:dyDescent="0.25"/>
    <row r="288" customFormat="1" hidden="1" x14ac:dyDescent="0.25"/>
    <row r="289" customFormat="1" hidden="1" x14ac:dyDescent="0.25"/>
    <row r="290" customFormat="1" hidden="1" x14ac:dyDescent="0.25"/>
    <row r="291" customFormat="1" hidden="1" x14ac:dyDescent="0.25"/>
    <row r="292" customFormat="1" hidden="1" x14ac:dyDescent="0.25"/>
    <row r="293" customFormat="1" hidden="1" x14ac:dyDescent="0.25"/>
    <row r="294" customFormat="1" hidden="1" x14ac:dyDescent="0.25"/>
    <row r="295" customFormat="1" hidden="1" x14ac:dyDescent="0.25"/>
    <row r="296" customFormat="1" hidden="1" x14ac:dyDescent="0.25"/>
    <row r="297" customFormat="1" hidden="1" x14ac:dyDescent="0.25"/>
    <row r="298" customFormat="1" hidden="1" x14ac:dyDescent="0.25"/>
    <row r="299" customFormat="1" hidden="1" x14ac:dyDescent="0.25"/>
    <row r="300" customFormat="1" hidden="1" x14ac:dyDescent="0.25"/>
    <row r="301" customFormat="1" hidden="1" x14ac:dyDescent="0.25"/>
    <row r="302" customFormat="1" hidden="1" x14ac:dyDescent="0.25"/>
    <row r="303" customFormat="1" hidden="1" x14ac:dyDescent="0.25"/>
    <row r="304" customFormat="1" hidden="1" x14ac:dyDescent="0.25"/>
    <row r="305" customFormat="1" hidden="1" x14ac:dyDescent="0.25"/>
    <row r="306" customFormat="1" hidden="1" x14ac:dyDescent="0.25"/>
    <row r="307" customFormat="1" hidden="1" x14ac:dyDescent="0.25"/>
    <row r="308" customFormat="1" hidden="1" x14ac:dyDescent="0.25"/>
    <row r="309" customFormat="1" hidden="1" x14ac:dyDescent="0.25"/>
    <row r="310" customFormat="1" hidden="1" x14ac:dyDescent="0.25"/>
    <row r="311" customFormat="1" hidden="1" x14ac:dyDescent="0.25"/>
    <row r="312" customFormat="1" hidden="1" x14ac:dyDescent="0.25"/>
    <row r="313" customFormat="1" hidden="1" x14ac:dyDescent="0.25"/>
    <row r="314" customFormat="1" hidden="1" x14ac:dyDescent="0.25"/>
    <row r="315" customFormat="1" hidden="1" x14ac:dyDescent="0.25"/>
    <row r="316" customFormat="1" hidden="1" x14ac:dyDescent="0.25"/>
    <row r="317" customFormat="1" hidden="1" x14ac:dyDescent="0.25"/>
    <row r="318" customFormat="1" hidden="1" x14ac:dyDescent="0.25"/>
    <row r="319" customFormat="1" hidden="1" x14ac:dyDescent="0.25"/>
    <row r="320" customFormat="1" hidden="1" x14ac:dyDescent="0.25"/>
    <row r="321" customFormat="1" hidden="1" x14ac:dyDescent="0.25"/>
    <row r="322" customFormat="1" hidden="1" x14ac:dyDescent="0.25"/>
    <row r="323" customFormat="1" hidden="1" x14ac:dyDescent="0.25"/>
    <row r="324" customFormat="1" hidden="1" x14ac:dyDescent="0.25"/>
    <row r="325" customFormat="1" hidden="1" x14ac:dyDescent="0.25"/>
    <row r="326" customFormat="1" hidden="1" x14ac:dyDescent="0.25"/>
    <row r="327" customFormat="1" hidden="1" x14ac:dyDescent="0.25"/>
    <row r="328" customFormat="1" hidden="1" x14ac:dyDescent="0.25"/>
    <row r="329" customFormat="1" hidden="1" x14ac:dyDescent="0.25"/>
    <row r="330" customFormat="1" hidden="1" x14ac:dyDescent="0.25"/>
    <row r="331" customFormat="1" hidden="1" x14ac:dyDescent="0.25"/>
    <row r="332" customFormat="1" hidden="1" x14ac:dyDescent="0.25"/>
    <row r="333" customFormat="1" hidden="1" x14ac:dyDescent="0.25"/>
    <row r="334" customFormat="1" hidden="1" x14ac:dyDescent="0.25"/>
    <row r="335" customFormat="1" hidden="1" x14ac:dyDescent="0.25"/>
    <row r="336" customFormat="1" hidden="1" x14ac:dyDescent="0.25"/>
    <row r="337" customFormat="1" hidden="1" x14ac:dyDescent="0.25"/>
    <row r="338" customFormat="1" hidden="1" x14ac:dyDescent="0.25"/>
    <row r="339" customFormat="1" hidden="1" x14ac:dyDescent="0.25"/>
    <row r="340" customFormat="1" hidden="1" x14ac:dyDescent="0.25"/>
    <row r="341" customFormat="1" hidden="1" x14ac:dyDescent="0.25"/>
    <row r="342" customFormat="1" hidden="1" x14ac:dyDescent="0.25"/>
    <row r="343" customFormat="1" hidden="1" x14ac:dyDescent="0.25"/>
    <row r="344" customFormat="1" hidden="1" x14ac:dyDescent="0.25"/>
    <row r="345" customFormat="1" hidden="1" x14ac:dyDescent="0.25"/>
    <row r="346" customFormat="1" hidden="1" x14ac:dyDescent="0.25"/>
    <row r="347" customFormat="1" hidden="1" x14ac:dyDescent="0.25"/>
    <row r="348" customFormat="1" hidden="1" x14ac:dyDescent="0.25"/>
    <row r="349" customFormat="1" hidden="1" x14ac:dyDescent="0.25"/>
    <row r="350" customFormat="1" hidden="1" x14ac:dyDescent="0.25"/>
    <row r="351" customFormat="1" hidden="1" x14ac:dyDescent="0.25"/>
    <row r="352" customFormat="1" hidden="1" x14ac:dyDescent="0.25"/>
    <row r="353" customFormat="1" hidden="1" x14ac:dyDescent="0.25"/>
    <row r="354" customFormat="1" hidden="1" x14ac:dyDescent="0.25"/>
    <row r="355" customFormat="1" hidden="1" x14ac:dyDescent="0.25"/>
    <row r="356" customFormat="1" hidden="1" x14ac:dyDescent="0.25"/>
    <row r="357" customFormat="1" hidden="1" x14ac:dyDescent="0.25"/>
    <row r="358" customFormat="1" hidden="1" x14ac:dyDescent="0.25"/>
    <row r="359" customFormat="1" hidden="1" x14ac:dyDescent="0.25"/>
    <row r="360" customFormat="1" hidden="1" x14ac:dyDescent="0.25"/>
    <row r="361" customFormat="1" hidden="1" x14ac:dyDescent="0.25"/>
    <row r="362" customFormat="1" hidden="1" x14ac:dyDescent="0.25"/>
    <row r="363" customFormat="1" hidden="1" x14ac:dyDescent="0.25"/>
    <row r="364" customFormat="1" hidden="1" x14ac:dyDescent="0.25"/>
    <row r="365" customFormat="1" hidden="1" x14ac:dyDescent="0.25"/>
    <row r="366" customFormat="1" hidden="1" x14ac:dyDescent="0.25"/>
    <row r="367" customFormat="1" hidden="1" x14ac:dyDescent="0.25"/>
    <row r="368" customFormat="1" hidden="1" x14ac:dyDescent="0.25"/>
    <row r="369" customFormat="1" hidden="1" x14ac:dyDescent="0.25"/>
    <row r="370" customFormat="1" hidden="1" x14ac:dyDescent="0.25"/>
    <row r="371" customFormat="1" hidden="1" x14ac:dyDescent="0.25"/>
    <row r="372" customFormat="1" hidden="1" x14ac:dyDescent="0.25"/>
    <row r="373" customFormat="1" hidden="1" x14ac:dyDescent="0.25"/>
    <row r="374" customFormat="1" hidden="1" x14ac:dyDescent="0.25"/>
    <row r="375" customFormat="1" hidden="1" x14ac:dyDescent="0.25"/>
    <row r="376" customFormat="1" hidden="1" x14ac:dyDescent="0.25"/>
    <row r="377" customFormat="1" hidden="1" x14ac:dyDescent="0.25"/>
    <row r="378" customFormat="1" hidden="1" x14ac:dyDescent="0.25"/>
    <row r="379" customFormat="1" hidden="1" x14ac:dyDescent="0.25"/>
    <row r="380" customFormat="1" hidden="1" x14ac:dyDescent="0.25"/>
    <row r="381" customFormat="1" hidden="1" x14ac:dyDescent="0.25"/>
    <row r="382" customFormat="1" hidden="1" x14ac:dyDescent="0.25"/>
    <row r="383" customFormat="1" hidden="1" x14ac:dyDescent="0.25"/>
    <row r="384" customFormat="1" hidden="1" x14ac:dyDescent="0.25"/>
    <row r="385" customFormat="1" hidden="1" x14ac:dyDescent="0.25"/>
    <row r="386" customFormat="1" hidden="1" x14ac:dyDescent="0.25"/>
    <row r="387" customFormat="1" hidden="1" x14ac:dyDescent="0.25"/>
    <row r="388" customFormat="1" hidden="1" x14ac:dyDescent="0.25"/>
    <row r="389" customFormat="1" hidden="1" x14ac:dyDescent="0.25"/>
    <row r="390" customFormat="1" hidden="1" x14ac:dyDescent="0.25"/>
    <row r="391" customFormat="1" hidden="1" x14ac:dyDescent="0.25"/>
    <row r="392" customFormat="1" hidden="1" x14ac:dyDescent="0.25"/>
    <row r="393" customFormat="1" hidden="1" x14ac:dyDescent="0.25"/>
    <row r="394" customFormat="1" hidden="1" x14ac:dyDescent="0.25"/>
    <row r="395" customFormat="1" hidden="1" x14ac:dyDescent="0.25"/>
    <row r="396" customFormat="1" hidden="1" x14ac:dyDescent="0.25"/>
    <row r="397" customFormat="1" hidden="1" x14ac:dyDescent="0.25"/>
    <row r="398" customFormat="1" hidden="1" x14ac:dyDescent="0.25"/>
    <row r="399" customFormat="1" hidden="1" x14ac:dyDescent="0.25"/>
    <row r="400" customFormat="1" hidden="1" x14ac:dyDescent="0.25"/>
    <row r="401" customFormat="1" hidden="1" x14ac:dyDescent="0.25"/>
    <row r="402" customFormat="1" hidden="1" x14ac:dyDescent="0.25"/>
    <row r="403" customFormat="1" hidden="1" x14ac:dyDescent="0.25"/>
    <row r="404" customFormat="1" hidden="1" x14ac:dyDescent="0.25"/>
    <row r="405" customFormat="1" hidden="1" x14ac:dyDescent="0.25"/>
    <row r="406" customFormat="1" hidden="1" x14ac:dyDescent="0.25"/>
    <row r="407" customFormat="1" hidden="1" x14ac:dyDescent="0.25"/>
    <row r="408" customFormat="1" hidden="1" x14ac:dyDescent="0.25"/>
    <row r="409" customFormat="1" hidden="1" x14ac:dyDescent="0.25"/>
    <row r="410" customFormat="1" hidden="1" x14ac:dyDescent="0.25"/>
    <row r="411" customFormat="1" hidden="1" x14ac:dyDescent="0.25"/>
    <row r="412" customFormat="1" hidden="1" x14ac:dyDescent="0.25"/>
    <row r="413" customFormat="1" hidden="1" x14ac:dyDescent="0.25"/>
    <row r="414" customFormat="1" hidden="1" x14ac:dyDescent="0.25"/>
    <row r="415" customFormat="1" hidden="1" x14ac:dyDescent="0.25"/>
    <row r="416" customFormat="1" hidden="1" x14ac:dyDescent="0.25"/>
    <row r="417" customFormat="1" hidden="1" x14ac:dyDescent="0.25"/>
    <row r="418" customFormat="1" hidden="1" x14ac:dyDescent="0.25"/>
    <row r="419" customFormat="1" hidden="1" x14ac:dyDescent="0.25"/>
    <row r="420" customFormat="1" hidden="1" x14ac:dyDescent="0.25"/>
    <row r="421" customFormat="1" hidden="1" x14ac:dyDescent="0.25"/>
    <row r="422" customFormat="1" hidden="1" x14ac:dyDescent="0.25"/>
    <row r="423" customFormat="1" hidden="1" x14ac:dyDescent="0.25"/>
    <row r="424" customFormat="1" hidden="1" x14ac:dyDescent="0.25"/>
    <row r="425" customFormat="1" hidden="1" x14ac:dyDescent="0.25"/>
    <row r="426" customFormat="1" hidden="1" x14ac:dyDescent="0.25"/>
    <row r="427" customFormat="1" hidden="1" x14ac:dyDescent="0.25"/>
    <row r="428" customFormat="1" hidden="1" x14ac:dyDescent="0.25"/>
    <row r="429" customFormat="1" hidden="1" x14ac:dyDescent="0.25"/>
    <row r="430" customFormat="1" hidden="1" x14ac:dyDescent="0.25"/>
    <row r="431" customFormat="1" hidden="1" x14ac:dyDescent="0.25"/>
    <row r="432" customFormat="1" hidden="1" x14ac:dyDescent="0.25"/>
    <row r="433" customFormat="1" hidden="1" x14ac:dyDescent="0.25"/>
    <row r="434" customFormat="1" hidden="1" x14ac:dyDescent="0.25"/>
    <row r="435" customFormat="1" hidden="1" x14ac:dyDescent="0.25"/>
    <row r="436" customFormat="1" hidden="1" x14ac:dyDescent="0.25"/>
    <row r="437" customFormat="1" hidden="1" x14ac:dyDescent="0.25"/>
    <row r="438" customFormat="1" hidden="1" x14ac:dyDescent="0.25"/>
    <row r="439" customFormat="1" hidden="1" x14ac:dyDescent="0.25"/>
    <row r="440" customFormat="1" hidden="1" x14ac:dyDescent="0.25"/>
    <row r="441" customFormat="1" hidden="1" x14ac:dyDescent="0.25"/>
    <row r="442" customFormat="1" hidden="1" x14ac:dyDescent="0.25"/>
    <row r="443" customFormat="1" hidden="1" x14ac:dyDescent="0.25"/>
    <row r="444" customFormat="1" hidden="1" x14ac:dyDescent="0.25"/>
    <row r="445" customFormat="1" hidden="1" x14ac:dyDescent="0.25"/>
    <row r="446" customFormat="1" hidden="1" x14ac:dyDescent="0.25"/>
    <row r="447" customFormat="1" hidden="1" x14ac:dyDescent="0.25"/>
    <row r="448" customFormat="1" hidden="1" x14ac:dyDescent="0.25"/>
    <row r="449" customFormat="1" hidden="1" x14ac:dyDescent="0.25"/>
    <row r="450" customFormat="1" hidden="1" x14ac:dyDescent="0.25"/>
    <row r="451" customFormat="1" hidden="1" x14ac:dyDescent="0.25"/>
    <row r="452" customFormat="1" hidden="1" x14ac:dyDescent="0.25"/>
    <row r="453" customFormat="1" hidden="1" x14ac:dyDescent="0.25"/>
    <row r="454" customFormat="1" hidden="1" x14ac:dyDescent="0.25"/>
    <row r="455" customFormat="1" hidden="1" x14ac:dyDescent="0.25"/>
    <row r="456" customFormat="1" hidden="1" x14ac:dyDescent="0.25"/>
    <row r="457" customFormat="1" hidden="1" x14ac:dyDescent="0.25"/>
    <row r="458" customFormat="1" hidden="1" x14ac:dyDescent="0.25"/>
    <row r="459" customFormat="1" hidden="1" x14ac:dyDescent="0.25"/>
    <row r="460" customFormat="1" hidden="1" x14ac:dyDescent="0.25"/>
    <row r="461" customFormat="1" hidden="1" x14ac:dyDescent="0.25"/>
    <row r="462" customFormat="1" hidden="1" x14ac:dyDescent="0.25"/>
    <row r="463" customFormat="1" hidden="1" x14ac:dyDescent="0.25"/>
    <row r="464" customFormat="1" hidden="1" x14ac:dyDescent="0.25"/>
    <row r="465" customFormat="1" hidden="1" x14ac:dyDescent="0.25"/>
    <row r="466" customFormat="1" hidden="1" x14ac:dyDescent="0.25"/>
    <row r="467" customFormat="1" hidden="1" x14ac:dyDescent="0.25"/>
    <row r="468" customFormat="1" hidden="1" x14ac:dyDescent="0.25"/>
    <row r="469" customFormat="1" hidden="1" x14ac:dyDescent="0.25"/>
    <row r="470" customFormat="1" hidden="1" x14ac:dyDescent="0.25"/>
    <row r="471" customFormat="1" hidden="1" x14ac:dyDescent="0.25"/>
    <row r="472" customFormat="1" hidden="1" x14ac:dyDescent="0.25"/>
    <row r="473" customFormat="1" hidden="1" x14ac:dyDescent="0.25"/>
    <row r="474" customFormat="1" hidden="1" x14ac:dyDescent="0.25"/>
    <row r="475" customFormat="1" hidden="1" x14ac:dyDescent="0.25"/>
    <row r="476" customFormat="1" hidden="1" x14ac:dyDescent="0.25"/>
    <row r="477" customFormat="1" hidden="1" x14ac:dyDescent="0.25"/>
    <row r="478" customFormat="1" hidden="1" x14ac:dyDescent="0.25"/>
    <row r="479" customFormat="1" hidden="1" x14ac:dyDescent="0.25"/>
    <row r="480" customFormat="1" hidden="1" x14ac:dyDescent="0.25"/>
    <row r="481" customFormat="1" hidden="1" x14ac:dyDescent="0.25"/>
    <row r="482" customFormat="1" hidden="1" x14ac:dyDescent="0.25"/>
    <row r="483" customFormat="1" hidden="1" x14ac:dyDescent="0.25"/>
    <row r="484" customFormat="1" hidden="1" x14ac:dyDescent="0.25"/>
    <row r="485" customFormat="1" hidden="1" x14ac:dyDescent="0.25"/>
    <row r="486" customFormat="1" hidden="1" x14ac:dyDescent="0.25"/>
    <row r="487" customFormat="1" hidden="1" x14ac:dyDescent="0.25"/>
    <row r="488" customFormat="1" hidden="1" x14ac:dyDescent="0.25"/>
    <row r="489" customFormat="1" hidden="1" x14ac:dyDescent="0.25"/>
    <row r="490" customFormat="1" hidden="1" x14ac:dyDescent="0.25"/>
    <row r="491" customFormat="1" hidden="1" x14ac:dyDescent="0.25"/>
    <row r="492" customFormat="1" hidden="1" x14ac:dyDescent="0.25"/>
    <row r="493" customFormat="1" hidden="1" x14ac:dyDescent="0.25"/>
    <row r="494" customFormat="1" hidden="1" x14ac:dyDescent="0.25"/>
    <row r="495" customFormat="1" hidden="1" x14ac:dyDescent="0.25"/>
    <row r="496" customFormat="1" hidden="1" x14ac:dyDescent="0.25"/>
    <row r="497" customFormat="1" hidden="1" x14ac:dyDescent="0.25"/>
    <row r="498" customFormat="1" hidden="1" x14ac:dyDescent="0.25"/>
    <row r="499" customFormat="1" hidden="1" x14ac:dyDescent="0.25"/>
    <row r="500" customFormat="1" hidden="1" x14ac:dyDescent="0.25"/>
    <row r="501" customFormat="1" hidden="1" x14ac:dyDescent="0.25"/>
    <row r="502" customFormat="1" hidden="1" x14ac:dyDescent="0.25"/>
    <row r="503" customFormat="1" hidden="1" x14ac:dyDescent="0.25"/>
    <row r="504" customFormat="1" hidden="1" x14ac:dyDescent="0.25"/>
    <row r="505" customFormat="1" hidden="1" x14ac:dyDescent="0.25"/>
    <row r="506" customFormat="1" hidden="1" x14ac:dyDescent="0.25"/>
    <row r="507" customFormat="1" hidden="1" x14ac:dyDescent="0.25"/>
    <row r="508" customFormat="1" hidden="1" x14ac:dyDescent="0.25"/>
    <row r="509" customFormat="1" hidden="1" x14ac:dyDescent="0.25"/>
    <row r="510" customFormat="1" hidden="1" x14ac:dyDescent="0.25"/>
    <row r="511" customFormat="1" hidden="1" x14ac:dyDescent="0.25"/>
    <row r="512" customFormat="1" hidden="1" x14ac:dyDescent="0.25"/>
    <row r="513" customFormat="1" hidden="1" x14ac:dyDescent="0.25"/>
    <row r="514" customFormat="1" hidden="1" x14ac:dyDescent="0.25"/>
    <row r="515" customFormat="1" hidden="1" x14ac:dyDescent="0.25"/>
    <row r="516" customFormat="1" hidden="1" x14ac:dyDescent="0.25"/>
    <row r="517" customFormat="1" hidden="1" x14ac:dyDescent="0.25"/>
    <row r="518" customFormat="1" hidden="1" x14ac:dyDescent="0.25"/>
    <row r="519" customFormat="1" hidden="1" x14ac:dyDescent="0.25"/>
    <row r="520" customFormat="1" hidden="1" x14ac:dyDescent="0.25"/>
    <row r="521" customFormat="1" hidden="1" x14ac:dyDescent="0.25"/>
    <row r="522" customFormat="1" hidden="1" x14ac:dyDescent="0.25"/>
    <row r="523" customFormat="1" hidden="1" x14ac:dyDescent="0.25"/>
    <row r="524" customFormat="1" hidden="1" x14ac:dyDescent="0.25"/>
    <row r="525" customFormat="1" hidden="1" x14ac:dyDescent="0.25"/>
    <row r="526" customFormat="1" hidden="1" x14ac:dyDescent="0.25"/>
    <row r="527" customFormat="1" hidden="1" x14ac:dyDescent="0.25"/>
    <row r="528" customFormat="1" hidden="1" x14ac:dyDescent="0.25"/>
    <row r="529" customFormat="1" hidden="1" x14ac:dyDescent="0.25"/>
    <row r="530" customFormat="1" hidden="1" x14ac:dyDescent="0.25"/>
    <row r="531" customFormat="1" hidden="1" x14ac:dyDescent="0.25"/>
    <row r="532" customFormat="1" hidden="1" x14ac:dyDescent="0.25"/>
    <row r="533" customFormat="1" hidden="1" x14ac:dyDescent="0.25"/>
    <row r="534" customFormat="1" hidden="1" x14ac:dyDescent="0.25"/>
    <row r="535" customFormat="1" hidden="1" x14ac:dyDescent="0.25"/>
    <row r="536" customFormat="1" hidden="1" x14ac:dyDescent="0.25"/>
    <row r="537" customFormat="1" hidden="1" x14ac:dyDescent="0.25"/>
    <row r="538" customFormat="1" hidden="1" x14ac:dyDescent="0.25"/>
    <row r="539" customFormat="1" hidden="1" x14ac:dyDescent="0.25"/>
    <row r="540" customFormat="1" hidden="1" x14ac:dyDescent="0.25"/>
    <row r="541" customFormat="1" hidden="1" x14ac:dyDescent="0.25"/>
    <row r="542" customFormat="1" hidden="1" x14ac:dyDescent="0.25"/>
    <row r="543" customFormat="1" hidden="1" x14ac:dyDescent="0.25"/>
    <row r="544" customFormat="1" hidden="1" x14ac:dyDescent="0.25"/>
    <row r="545" customFormat="1" hidden="1" x14ac:dyDescent="0.25"/>
    <row r="546" customFormat="1" hidden="1" x14ac:dyDescent="0.25"/>
    <row r="547" customFormat="1" hidden="1" x14ac:dyDescent="0.25"/>
    <row r="548" customFormat="1" hidden="1" x14ac:dyDescent="0.25"/>
    <row r="549" customFormat="1" hidden="1" x14ac:dyDescent="0.25"/>
    <row r="550" customFormat="1" hidden="1" x14ac:dyDescent="0.25"/>
    <row r="551" customFormat="1" hidden="1" x14ac:dyDescent="0.25"/>
    <row r="552" customFormat="1" hidden="1" x14ac:dyDescent="0.25"/>
    <row r="553" customFormat="1" hidden="1" x14ac:dyDescent="0.25"/>
    <row r="554" customFormat="1" hidden="1" x14ac:dyDescent="0.25"/>
    <row r="555" customFormat="1" hidden="1" x14ac:dyDescent="0.25"/>
    <row r="556" customFormat="1" hidden="1" x14ac:dyDescent="0.25"/>
    <row r="557" customFormat="1" hidden="1" x14ac:dyDescent="0.25"/>
    <row r="558" customFormat="1" hidden="1" x14ac:dyDescent="0.25"/>
    <row r="559" customFormat="1" hidden="1" x14ac:dyDescent="0.25"/>
    <row r="560" customFormat="1" hidden="1" x14ac:dyDescent="0.25"/>
    <row r="561" customFormat="1" hidden="1" x14ac:dyDescent="0.25"/>
    <row r="562" customFormat="1" hidden="1" x14ac:dyDescent="0.25"/>
    <row r="563" customFormat="1" hidden="1" x14ac:dyDescent="0.25"/>
    <row r="564" customFormat="1" hidden="1" x14ac:dyDescent="0.25"/>
    <row r="565" customFormat="1" hidden="1" x14ac:dyDescent="0.25"/>
    <row r="566" customFormat="1" hidden="1" x14ac:dyDescent="0.25"/>
    <row r="567" customFormat="1" hidden="1" x14ac:dyDescent="0.25"/>
    <row r="568" customFormat="1" hidden="1" x14ac:dyDescent="0.25"/>
    <row r="569" customFormat="1" hidden="1" x14ac:dyDescent="0.25"/>
    <row r="570" customFormat="1" hidden="1" x14ac:dyDescent="0.25"/>
    <row r="571" customFormat="1" hidden="1" x14ac:dyDescent="0.25"/>
    <row r="572" customFormat="1" hidden="1" x14ac:dyDescent="0.25"/>
    <row r="573" customFormat="1" hidden="1" x14ac:dyDescent="0.25"/>
    <row r="574" customFormat="1" hidden="1" x14ac:dyDescent="0.25"/>
    <row r="575" customFormat="1" hidden="1" x14ac:dyDescent="0.25"/>
    <row r="576" customFormat="1" hidden="1" x14ac:dyDescent="0.25"/>
    <row r="577" customFormat="1" hidden="1" x14ac:dyDescent="0.25"/>
    <row r="578" customFormat="1" hidden="1" x14ac:dyDescent="0.25"/>
    <row r="579" customFormat="1" hidden="1" x14ac:dyDescent="0.25"/>
    <row r="580" customFormat="1" hidden="1" x14ac:dyDescent="0.25"/>
    <row r="581" customFormat="1" hidden="1" x14ac:dyDescent="0.25"/>
    <row r="582" customFormat="1" hidden="1" x14ac:dyDescent="0.25"/>
    <row r="583" customFormat="1" hidden="1" x14ac:dyDescent="0.25"/>
    <row r="584" customFormat="1" hidden="1" x14ac:dyDescent="0.25"/>
    <row r="585" customFormat="1" hidden="1" x14ac:dyDescent="0.25"/>
    <row r="586" customFormat="1" hidden="1" x14ac:dyDescent="0.25"/>
    <row r="587" customFormat="1" hidden="1" x14ac:dyDescent="0.25"/>
    <row r="588" customFormat="1" hidden="1" x14ac:dyDescent="0.25"/>
    <row r="589" customFormat="1" hidden="1" x14ac:dyDescent="0.25"/>
    <row r="590" customFormat="1" hidden="1" x14ac:dyDescent="0.25"/>
    <row r="591" customFormat="1" hidden="1" x14ac:dyDescent="0.25"/>
    <row r="592" customFormat="1" hidden="1" x14ac:dyDescent="0.25"/>
    <row r="593" customFormat="1" hidden="1" x14ac:dyDescent="0.25"/>
    <row r="594" customFormat="1" hidden="1" x14ac:dyDescent="0.25"/>
    <row r="595" customFormat="1" hidden="1" x14ac:dyDescent="0.25"/>
    <row r="596" customFormat="1" hidden="1" x14ac:dyDescent="0.25"/>
    <row r="597" customFormat="1" hidden="1" x14ac:dyDescent="0.25"/>
    <row r="598" customFormat="1" hidden="1" x14ac:dyDescent="0.25"/>
    <row r="599" customFormat="1" hidden="1" x14ac:dyDescent="0.25"/>
    <row r="600" customFormat="1" hidden="1" x14ac:dyDescent="0.25"/>
    <row r="601" customFormat="1" hidden="1" x14ac:dyDescent="0.25"/>
    <row r="602" customFormat="1" hidden="1" x14ac:dyDescent="0.25"/>
    <row r="603" customFormat="1" hidden="1" x14ac:dyDescent="0.25"/>
    <row r="604" customFormat="1" hidden="1" x14ac:dyDescent="0.25"/>
    <row r="605" customFormat="1" hidden="1" x14ac:dyDescent="0.25"/>
    <row r="606" customFormat="1" hidden="1" x14ac:dyDescent="0.25"/>
    <row r="607" customFormat="1" hidden="1" x14ac:dyDescent="0.25"/>
    <row r="608" customFormat="1" hidden="1" x14ac:dyDescent="0.25"/>
    <row r="609" customFormat="1" hidden="1" x14ac:dyDescent="0.25"/>
    <row r="610" customFormat="1" hidden="1" x14ac:dyDescent="0.25"/>
    <row r="611" customFormat="1" hidden="1" x14ac:dyDescent="0.25"/>
    <row r="612" customFormat="1" hidden="1" x14ac:dyDescent="0.25"/>
    <row r="613" customFormat="1" hidden="1" x14ac:dyDescent="0.25"/>
    <row r="614" customFormat="1" hidden="1" x14ac:dyDescent="0.25"/>
    <row r="615" customFormat="1" hidden="1" x14ac:dyDescent="0.25"/>
    <row r="616" customFormat="1" hidden="1" x14ac:dyDescent="0.25"/>
    <row r="617" customFormat="1" hidden="1" x14ac:dyDescent="0.25"/>
    <row r="618" customFormat="1" hidden="1" x14ac:dyDescent="0.25"/>
    <row r="619" customFormat="1" hidden="1" x14ac:dyDescent="0.25"/>
    <row r="620" customFormat="1" hidden="1" x14ac:dyDescent="0.25"/>
    <row r="621" customFormat="1" hidden="1" x14ac:dyDescent="0.25"/>
    <row r="622" customFormat="1" hidden="1" x14ac:dyDescent="0.25"/>
    <row r="623" customFormat="1" hidden="1" x14ac:dyDescent="0.25"/>
    <row r="624" customFormat="1" hidden="1" x14ac:dyDescent="0.25"/>
    <row r="625" customFormat="1" hidden="1" x14ac:dyDescent="0.25"/>
    <row r="626" customFormat="1" hidden="1" x14ac:dyDescent="0.25"/>
    <row r="627" customFormat="1" hidden="1" x14ac:dyDescent="0.25"/>
    <row r="628" customFormat="1" hidden="1" x14ac:dyDescent="0.25"/>
    <row r="629" customFormat="1" hidden="1" x14ac:dyDescent="0.25"/>
    <row r="630" customFormat="1" hidden="1" x14ac:dyDescent="0.25"/>
    <row r="631" customFormat="1" hidden="1" x14ac:dyDescent="0.25"/>
    <row r="632" customFormat="1" hidden="1" x14ac:dyDescent="0.25"/>
    <row r="633" customFormat="1" hidden="1" x14ac:dyDescent="0.25"/>
    <row r="634" customFormat="1" hidden="1" x14ac:dyDescent="0.25"/>
    <row r="635" customFormat="1" hidden="1" x14ac:dyDescent="0.25"/>
    <row r="636" customFormat="1" hidden="1" x14ac:dyDescent="0.25"/>
    <row r="637" customFormat="1" hidden="1" x14ac:dyDescent="0.25"/>
    <row r="638" customFormat="1" hidden="1" x14ac:dyDescent="0.25"/>
    <row r="639" customFormat="1" hidden="1" x14ac:dyDescent="0.25"/>
    <row r="640" customFormat="1" hidden="1" x14ac:dyDescent="0.25"/>
    <row r="641" customFormat="1" hidden="1" x14ac:dyDescent="0.25"/>
    <row r="642" customFormat="1" hidden="1" x14ac:dyDescent="0.25"/>
    <row r="643" customFormat="1" hidden="1" x14ac:dyDescent="0.25"/>
    <row r="644" customFormat="1" hidden="1" x14ac:dyDescent="0.25"/>
    <row r="645" customFormat="1" hidden="1" x14ac:dyDescent="0.25"/>
    <row r="646" customFormat="1" hidden="1" x14ac:dyDescent="0.25"/>
    <row r="647" customFormat="1" hidden="1" x14ac:dyDescent="0.25"/>
    <row r="648" customFormat="1" hidden="1" x14ac:dyDescent="0.25"/>
    <row r="649" customFormat="1" hidden="1" x14ac:dyDescent="0.25"/>
    <row r="650" customFormat="1" hidden="1" x14ac:dyDescent="0.25"/>
    <row r="651" customFormat="1" hidden="1" x14ac:dyDescent="0.25"/>
    <row r="652" customFormat="1" hidden="1" x14ac:dyDescent="0.25"/>
    <row r="653" customFormat="1" hidden="1" x14ac:dyDescent="0.25"/>
    <row r="654" customFormat="1" hidden="1" x14ac:dyDescent="0.25"/>
    <row r="655" customFormat="1" hidden="1" x14ac:dyDescent="0.25"/>
    <row r="656" customFormat="1" hidden="1" x14ac:dyDescent="0.25"/>
    <row r="657" customFormat="1" hidden="1" x14ac:dyDescent="0.25"/>
    <row r="658" customFormat="1" hidden="1" x14ac:dyDescent="0.25"/>
    <row r="659" customFormat="1" hidden="1" x14ac:dyDescent="0.25"/>
    <row r="660" customFormat="1" hidden="1" x14ac:dyDescent="0.25"/>
    <row r="661" customFormat="1" hidden="1" x14ac:dyDescent="0.25"/>
    <row r="662" customFormat="1" hidden="1" x14ac:dyDescent="0.25"/>
    <row r="663" customFormat="1" hidden="1" x14ac:dyDescent="0.25"/>
    <row r="664" customFormat="1" hidden="1" x14ac:dyDescent="0.25"/>
    <row r="665" customFormat="1" hidden="1" x14ac:dyDescent="0.25"/>
    <row r="666" customFormat="1" hidden="1" x14ac:dyDescent="0.25"/>
    <row r="667" customFormat="1" hidden="1" x14ac:dyDescent="0.25"/>
    <row r="668" customFormat="1" hidden="1" x14ac:dyDescent="0.25"/>
    <row r="669" customFormat="1" hidden="1" x14ac:dyDescent="0.25"/>
    <row r="670" customFormat="1" hidden="1" x14ac:dyDescent="0.25"/>
    <row r="671" customFormat="1" hidden="1" x14ac:dyDescent="0.25"/>
    <row r="672" customFormat="1" hidden="1" x14ac:dyDescent="0.25"/>
    <row r="673" customFormat="1" hidden="1" x14ac:dyDescent="0.25"/>
    <row r="674" customFormat="1" hidden="1" x14ac:dyDescent="0.25"/>
    <row r="675" customFormat="1" hidden="1" x14ac:dyDescent="0.25"/>
    <row r="676" customFormat="1" hidden="1" x14ac:dyDescent="0.25"/>
    <row r="677" customFormat="1" hidden="1" x14ac:dyDescent="0.25"/>
    <row r="678" customFormat="1" hidden="1" x14ac:dyDescent="0.25"/>
    <row r="679" customFormat="1" hidden="1" x14ac:dyDescent="0.25"/>
    <row r="680" customFormat="1" hidden="1" x14ac:dyDescent="0.25"/>
    <row r="681" customFormat="1" hidden="1" x14ac:dyDescent="0.25"/>
    <row r="682" customFormat="1" hidden="1" x14ac:dyDescent="0.25"/>
    <row r="683" customFormat="1" hidden="1" x14ac:dyDescent="0.25"/>
    <row r="684" customFormat="1" hidden="1" x14ac:dyDescent="0.25"/>
    <row r="685" customFormat="1" hidden="1" x14ac:dyDescent="0.25"/>
    <row r="686" customFormat="1" hidden="1" x14ac:dyDescent="0.25"/>
    <row r="687" customFormat="1" hidden="1" x14ac:dyDescent="0.25"/>
    <row r="688" customFormat="1" hidden="1" x14ac:dyDescent="0.25"/>
    <row r="689" customFormat="1" hidden="1" x14ac:dyDescent="0.25"/>
    <row r="690" customFormat="1" hidden="1" x14ac:dyDescent="0.25"/>
    <row r="691" customFormat="1" hidden="1" x14ac:dyDescent="0.25"/>
    <row r="692" customFormat="1" hidden="1" x14ac:dyDescent="0.25"/>
    <row r="693" customFormat="1" hidden="1" x14ac:dyDescent="0.25"/>
    <row r="694" customFormat="1" hidden="1" x14ac:dyDescent="0.25"/>
    <row r="695" customFormat="1" hidden="1" x14ac:dyDescent="0.25"/>
    <row r="696" customFormat="1" hidden="1" x14ac:dyDescent="0.25"/>
    <row r="697" customFormat="1" hidden="1" x14ac:dyDescent="0.25"/>
    <row r="698" customFormat="1" hidden="1" x14ac:dyDescent="0.25"/>
    <row r="699" customFormat="1" hidden="1" x14ac:dyDescent="0.25"/>
    <row r="700" customFormat="1" hidden="1" x14ac:dyDescent="0.25"/>
    <row r="701" customFormat="1" hidden="1" x14ac:dyDescent="0.25"/>
    <row r="702" customFormat="1" hidden="1" x14ac:dyDescent="0.25"/>
    <row r="703" customFormat="1" hidden="1" x14ac:dyDescent="0.25"/>
    <row r="704" customFormat="1" hidden="1" x14ac:dyDescent="0.25"/>
    <row r="705" customFormat="1" hidden="1" x14ac:dyDescent="0.25"/>
    <row r="706" customFormat="1" hidden="1" x14ac:dyDescent="0.25"/>
    <row r="707" customFormat="1" hidden="1" x14ac:dyDescent="0.25"/>
    <row r="708" customFormat="1" hidden="1" x14ac:dyDescent="0.25"/>
    <row r="709" customFormat="1" hidden="1" x14ac:dyDescent="0.25"/>
    <row r="710" customFormat="1" hidden="1" x14ac:dyDescent="0.25"/>
    <row r="711" customFormat="1" hidden="1" x14ac:dyDescent="0.25"/>
    <row r="712" customFormat="1" hidden="1" x14ac:dyDescent="0.25"/>
    <row r="713" customFormat="1" hidden="1" x14ac:dyDescent="0.25"/>
    <row r="714" customFormat="1" hidden="1" x14ac:dyDescent="0.25"/>
    <row r="715" customFormat="1" hidden="1" x14ac:dyDescent="0.25"/>
    <row r="716" customFormat="1" hidden="1" x14ac:dyDescent="0.25"/>
    <row r="717" customFormat="1" hidden="1" x14ac:dyDescent="0.25"/>
    <row r="718" customFormat="1" hidden="1" x14ac:dyDescent="0.25"/>
    <row r="719" customFormat="1" hidden="1" x14ac:dyDescent="0.25"/>
    <row r="720" customFormat="1" hidden="1" x14ac:dyDescent="0.25"/>
    <row r="721" customFormat="1" hidden="1" x14ac:dyDescent="0.25"/>
    <row r="722" customFormat="1" hidden="1" x14ac:dyDescent="0.25"/>
    <row r="723" customFormat="1" hidden="1" x14ac:dyDescent="0.25"/>
    <row r="724" customFormat="1" hidden="1" x14ac:dyDescent="0.25"/>
    <row r="725" customFormat="1" hidden="1" x14ac:dyDescent="0.25"/>
    <row r="726" customFormat="1" hidden="1" x14ac:dyDescent="0.25"/>
    <row r="727" customFormat="1" hidden="1" x14ac:dyDescent="0.25"/>
    <row r="728" customFormat="1" hidden="1" x14ac:dyDescent="0.25"/>
    <row r="729" customFormat="1" hidden="1" x14ac:dyDescent="0.25"/>
    <row r="730" customFormat="1" hidden="1" x14ac:dyDescent="0.25"/>
    <row r="731" customFormat="1" hidden="1" x14ac:dyDescent="0.25"/>
    <row r="732" customFormat="1" hidden="1" x14ac:dyDescent="0.25"/>
    <row r="733" customFormat="1" hidden="1" x14ac:dyDescent="0.25"/>
    <row r="734" customFormat="1" hidden="1" x14ac:dyDescent="0.25"/>
    <row r="735" customFormat="1" hidden="1" x14ac:dyDescent="0.25"/>
    <row r="736" customFormat="1" hidden="1" x14ac:dyDescent="0.25"/>
    <row r="737" customFormat="1" hidden="1" x14ac:dyDescent="0.25"/>
    <row r="738" customFormat="1" hidden="1" x14ac:dyDescent="0.25"/>
    <row r="739" customFormat="1" hidden="1" x14ac:dyDescent="0.25"/>
    <row r="740" customFormat="1" hidden="1" x14ac:dyDescent="0.25"/>
    <row r="741" customFormat="1" hidden="1" x14ac:dyDescent="0.25"/>
    <row r="742" customFormat="1" hidden="1" x14ac:dyDescent="0.25"/>
    <row r="743" customFormat="1" hidden="1" x14ac:dyDescent="0.25"/>
    <row r="744" customFormat="1" hidden="1" x14ac:dyDescent="0.25"/>
    <row r="745" customFormat="1" hidden="1" x14ac:dyDescent="0.25"/>
    <row r="746" customFormat="1" hidden="1" x14ac:dyDescent="0.25"/>
    <row r="747" customFormat="1" hidden="1" x14ac:dyDescent="0.25"/>
    <row r="748" customFormat="1" hidden="1" x14ac:dyDescent="0.25"/>
    <row r="749" customFormat="1" hidden="1" x14ac:dyDescent="0.25"/>
    <row r="750" customFormat="1" hidden="1" x14ac:dyDescent="0.25"/>
    <row r="751" customFormat="1" hidden="1" x14ac:dyDescent="0.25"/>
    <row r="752" customFormat="1" hidden="1" x14ac:dyDescent="0.25"/>
    <row r="753" customFormat="1" hidden="1" x14ac:dyDescent="0.25"/>
    <row r="754" customFormat="1" hidden="1" x14ac:dyDescent="0.25"/>
    <row r="755" customFormat="1" hidden="1" x14ac:dyDescent="0.25"/>
    <row r="756" customFormat="1" hidden="1" x14ac:dyDescent="0.25"/>
    <row r="757" customFormat="1" hidden="1" x14ac:dyDescent="0.25"/>
    <row r="758" customFormat="1" hidden="1" x14ac:dyDescent="0.25"/>
    <row r="759" customFormat="1" hidden="1" x14ac:dyDescent="0.25"/>
    <row r="760" customFormat="1" hidden="1" x14ac:dyDescent="0.25"/>
    <row r="761" customFormat="1" hidden="1" x14ac:dyDescent="0.25"/>
    <row r="762" customFormat="1" hidden="1" x14ac:dyDescent="0.25"/>
    <row r="763" customFormat="1" hidden="1" x14ac:dyDescent="0.25"/>
    <row r="764" customFormat="1" hidden="1" x14ac:dyDescent="0.25"/>
    <row r="765" customFormat="1" hidden="1" x14ac:dyDescent="0.25"/>
    <row r="766" customFormat="1" hidden="1" x14ac:dyDescent="0.25"/>
    <row r="767" customFormat="1" hidden="1" x14ac:dyDescent="0.25"/>
    <row r="768" customFormat="1" hidden="1" x14ac:dyDescent="0.25"/>
    <row r="769" customFormat="1" hidden="1" x14ac:dyDescent="0.25"/>
    <row r="770" customFormat="1" hidden="1" x14ac:dyDescent="0.25"/>
    <row r="771" customFormat="1" hidden="1" x14ac:dyDescent="0.25"/>
    <row r="772" customFormat="1" hidden="1" x14ac:dyDescent="0.25"/>
    <row r="773" customFormat="1" hidden="1" x14ac:dyDescent="0.25"/>
    <row r="774" customFormat="1" hidden="1" x14ac:dyDescent="0.25"/>
    <row r="775" customFormat="1" hidden="1" x14ac:dyDescent="0.25"/>
    <row r="776" customFormat="1" hidden="1" x14ac:dyDescent="0.25"/>
    <row r="777" customFormat="1" hidden="1" x14ac:dyDescent="0.25"/>
    <row r="778" customFormat="1" hidden="1" x14ac:dyDescent="0.25"/>
    <row r="779" customFormat="1" hidden="1" x14ac:dyDescent="0.25"/>
    <row r="780" customFormat="1" hidden="1" x14ac:dyDescent="0.25"/>
    <row r="781" customFormat="1" hidden="1" x14ac:dyDescent="0.25"/>
    <row r="782" customFormat="1" hidden="1" x14ac:dyDescent="0.25"/>
    <row r="783" customFormat="1" hidden="1" x14ac:dyDescent="0.25"/>
    <row r="784" customFormat="1" hidden="1" x14ac:dyDescent="0.25"/>
    <row r="785" customFormat="1" hidden="1" x14ac:dyDescent="0.25"/>
    <row r="786" customFormat="1" hidden="1" x14ac:dyDescent="0.25"/>
    <row r="787" customFormat="1" hidden="1" x14ac:dyDescent="0.25"/>
    <row r="788" customFormat="1" hidden="1" x14ac:dyDescent="0.25"/>
    <row r="789" customFormat="1" hidden="1" x14ac:dyDescent="0.25"/>
    <row r="790" customFormat="1" hidden="1" x14ac:dyDescent="0.25"/>
    <row r="791" customFormat="1" hidden="1" x14ac:dyDescent="0.25"/>
    <row r="792" customFormat="1" hidden="1" x14ac:dyDescent="0.25"/>
    <row r="793" customFormat="1" hidden="1" x14ac:dyDescent="0.25"/>
    <row r="794" customFormat="1" hidden="1" x14ac:dyDescent="0.25"/>
    <row r="795" customFormat="1" hidden="1" x14ac:dyDescent="0.25"/>
    <row r="796" customFormat="1" hidden="1" x14ac:dyDescent="0.25"/>
    <row r="797" customFormat="1" hidden="1" x14ac:dyDescent="0.25"/>
    <row r="798" customFormat="1" hidden="1" x14ac:dyDescent="0.25"/>
    <row r="799" customFormat="1" hidden="1" x14ac:dyDescent="0.25"/>
    <row r="800" customFormat="1" hidden="1" x14ac:dyDescent="0.25"/>
    <row r="801" customFormat="1" hidden="1" x14ac:dyDescent="0.25"/>
    <row r="802" customFormat="1" hidden="1" x14ac:dyDescent="0.25"/>
    <row r="803" customFormat="1" hidden="1" x14ac:dyDescent="0.25"/>
    <row r="804" customFormat="1" hidden="1" x14ac:dyDescent="0.25"/>
    <row r="805" customFormat="1" hidden="1" x14ac:dyDescent="0.25"/>
    <row r="806" customFormat="1" hidden="1" x14ac:dyDescent="0.25"/>
    <row r="807" customFormat="1" hidden="1" x14ac:dyDescent="0.25"/>
    <row r="808" customFormat="1" hidden="1" x14ac:dyDescent="0.25"/>
    <row r="809" customFormat="1" hidden="1" x14ac:dyDescent="0.25"/>
    <row r="810" customFormat="1" hidden="1" x14ac:dyDescent="0.25"/>
    <row r="811" customFormat="1" hidden="1" x14ac:dyDescent="0.25"/>
    <row r="812" customFormat="1" hidden="1" x14ac:dyDescent="0.25"/>
    <row r="813" customFormat="1" hidden="1" x14ac:dyDescent="0.25"/>
    <row r="814" customFormat="1" hidden="1" x14ac:dyDescent="0.25"/>
    <row r="815" customFormat="1" hidden="1" x14ac:dyDescent="0.25"/>
    <row r="816" customFormat="1" hidden="1" x14ac:dyDescent="0.25"/>
    <row r="817" customFormat="1" hidden="1" x14ac:dyDescent="0.25"/>
    <row r="818" customFormat="1" hidden="1" x14ac:dyDescent="0.25"/>
    <row r="819" customFormat="1" hidden="1" x14ac:dyDescent="0.25"/>
    <row r="820" customFormat="1" hidden="1" x14ac:dyDescent="0.25"/>
    <row r="821" customFormat="1" hidden="1" x14ac:dyDescent="0.25"/>
    <row r="822" customFormat="1" hidden="1" x14ac:dyDescent="0.25"/>
    <row r="823" customFormat="1" hidden="1" x14ac:dyDescent="0.25"/>
    <row r="824" customFormat="1" hidden="1" x14ac:dyDescent="0.25"/>
    <row r="825" customFormat="1" hidden="1" x14ac:dyDescent="0.25"/>
    <row r="826" customFormat="1" hidden="1" x14ac:dyDescent="0.25"/>
    <row r="827" customFormat="1" hidden="1" x14ac:dyDescent="0.25"/>
    <row r="828" customFormat="1" hidden="1" x14ac:dyDescent="0.25"/>
    <row r="829" customFormat="1" hidden="1" x14ac:dyDescent="0.25"/>
    <row r="830" customFormat="1" hidden="1" x14ac:dyDescent="0.25"/>
    <row r="831" customFormat="1" hidden="1" x14ac:dyDescent="0.25"/>
    <row r="832" customFormat="1" hidden="1" x14ac:dyDescent="0.25"/>
    <row r="833" customFormat="1" hidden="1" x14ac:dyDescent="0.25"/>
    <row r="834" customFormat="1" hidden="1" x14ac:dyDescent="0.25"/>
    <row r="835" customFormat="1" hidden="1" x14ac:dyDescent="0.25"/>
    <row r="836" customFormat="1" hidden="1" x14ac:dyDescent="0.25"/>
    <row r="837" customFormat="1" hidden="1" x14ac:dyDescent="0.25"/>
    <row r="838" customFormat="1" hidden="1" x14ac:dyDescent="0.25"/>
    <row r="839" customFormat="1" hidden="1" x14ac:dyDescent="0.25"/>
    <row r="840" customFormat="1" hidden="1" x14ac:dyDescent="0.25"/>
    <row r="841" customFormat="1" hidden="1" x14ac:dyDescent="0.25"/>
    <row r="842" customFormat="1" hidden="1" x14ac:dyDescent="0.25"/>
    <row r="843" customFormat="1" hidden="1" x14ac:dyDescent="0.25"/>
    <row r="844" customFormat="1" hidden="1" x14ac:dyDescent="0.25"/>
    <row r="845" customFormat="1" hidden="1" x14ac:dyDescent="0.25"/>
    <row r="846" customFormat="1" hidden="1" x14ac:dyDescent="0.25"/>
    <row r="847" customFormat="1" hidden="1" x14ac:dyDescent="0.25"/>
    <row r="848" customFormat="1" hidden="1" x14ac:dyDescent="0.25"/>
    <row r="849" customFormat="1" hidden="1" x14ac:dyDescent="0.25"/>
    <row r="850" customFormat="1" hidden="1" x14ac:dyDescent="0.25"/>
    <row r="851" customFormat="1" hidden="1" x14ac:dyDescent="0.25"/>
    <row r="852" customFormat="1" hidden="1" x14ac:dyDescent="0.25"/>
    <row r="853" customFormat="1" hidden="1" x14ac:dyDescent="0.25"/>
    <row r="854" customFormat="1" hidden="1" x14ac:dyDescent="0.25"/>
    <row r="855" customFormat="1" hidden="1" x14ac:dyDescent="0.25"/>
    <row r="856" customFormat="1" hidden="1" x14ac:dyDescent="0.25"/>
    <row r="857" customFormat="1" hidden="1" x14ac:dyDescent="0.25"/>
    <row r="858" customFormat="1" hidden="1" x14ac:dyDescent="0.25"/>
    <row r="859" customFormat="1" hidden="1" x14ac:dyDescent="0.25"/>
    <row r="860" customFormat="1" hidden="1" x14ac:dyDescent="0.25"/>
    <row r="861" customFormat="1" hidden="1" x14ac:dyDescent="0.25"/>
    <row r="862" customFormat="1" hidden="1" x14ac:dyDescent="0.25"/>
    <row r="863" customFormat="1" hidden="1" x14ac:dyDescent="0.25"/>
    <row r="864" customFormat="1" hidden="1" x14ac:dyDescent="0.25"/>
    <row r="865" customFormat="1" hidden="1" x14ac:dyDescent="0.25"/>
    <row r="866" customFormat="1" hidden="1" x14ac:dyDescent="0.25"/>
    <row r="867" customFormat="1" hidden="1" x14ac:dyDescent="0.25"/>
    <row r="868" customFormat="1" hidden="1" x14ac:dyDescent="0.25"/>
    <row r="869" customFormat="1" hidden="1" x14ac:dyDescent="0.25"/>
    <row r="870" customFormat="1" hidden="1" x14ac:dyDescent="0.25"/>
    <row r="871" customFormat="1" hidden="1" x14ac:dyDescent="0.25"/>
    <row r="872" customFormat="1" hidden="1" x14ac:dyDescent="0.25"/>
    <row r="873" customFormat="1" hidden="1" x14ac:dyDescent="0.25"/>
    <row r="874" customFormat="1" hidden="1" x14ac:dyDescent="0.25"/>
    <row r="875" customFormat="1" hidden="1" x14ac:dyDescent="0.25"/>
    <row r="876" customFormat="1" hidden="1" x14ac:dyDescent="0.25"/>
    <row r="877" customFormat="1" hidden="1" x14ac:dyDescent="0.25"/>
    <row r="878" customFormat="1" hidden="1" x14ac:dyDescent="0.25"/>
    <row r="879" customFormat="1" hidden="1" x14ac:dyDescent="0.25"/>
    <row r="880" customFormat="1" hidden="1" x14ac:dyDescent="0.25"/>
    <row r="881" customFormat="1" hidden="1" x14ac:dyDescent="0.25"/>
    <row r="882" customFormat="1" hidden="1" x14ac:dyDescent="0.25"/>
    <row r="883" customFormat="1" hidden="1" x14ac:dyDescent="0.25"/>
    <row r="884" customFormat="1" hidden="1" x14ac:dyDescent="0.25"/>
    <row r="885" customFormat="1" hidden="1" x14ac:dyDescent="0.25"/>
    <row r="886" customFormat="1" hidden="1" x14ac:dyDescent="0.25"/>
    <row r="887" customFormat="1" hidden="1" x14ac:dyDescent="0.25"/>
    <row r="888" customFormat="1" hidden="1" x14ac:dyDescent="0.25"/>
    <row r="889" customFormat="1" hidden="1" x14ac:dyDescent="0.25"/>
    <row r="890" customFormat="1" hidden="1" x14ac:dyDescent="0.25"/>
    <row r="891" customFormat="1" hidden="1" x14ac:dyDescent="0.25"/>
    <row r="892" customFormat="1" hidden="1" x14ac:dyDescent="0.25"/>
    <row r="893" customFormat="1" hidden="1" x14ac:dyDescent="0.25"/>
    <row r="894" customFormat="1" hidden="1" x14ac:dyDescent="0.25"/>
    <row r="895" customFormat="1" hidden="1" x14ac:dyDescent="0.25"/>
    <row r="896" customFormat="1" hidden="1" x14ac:dyDescent="0.25"/>
    <row r="897" customFormat="1" hidden="1" x14ac:dyDescent="0.25"/>
    <row r="898" customFormat="1" hidden="1" x14ac:dyDescent="0.25"/>
    <row r="899" customFormat="1" hidden="1" x14ac:dyDescent="0.25"/>
    <row r="900" customFormat="1" hidden="1" x14ac:dyDescent="0.25"/>
    <row r="901" customFormat="1" hidden="1" x14ac:dyDescent="0.25"/>
    <row r="902" customFormat="1" hidden="1" x14ac:dyDescent="0.25"/>
    <row r="903" customFormat="1" hidden="1" x14ac:dyDescent="0.25"/>
    <row r="904" customFormat="1" hidden="1" x14ac:dyDescent="0.25"/>
    <row r="905" customFormat="1" hidden="1" x14ac:dyDescent="0.25"/>
    <row r="906" customFormat="1" hidden="1" x14ac:dyDescent="0.25"/>
    <row r="907" customFormat="1" hidden="1" x14ac:dyDescent="0.25"/>
    <row r="908" customFormat="1" hidden="1" x14ac:dyDescent="0.25"/>
    <row r="909" customFormat="1" hidden="1" x14ac:dyDescent="0.25"/>
    <row r="910" customFormat="1" hidden="1" x14ac:dyDescent="0.25"/>
    <row r="911" customFormat="1" hidden="1" x14ac:dyDescent="0.25"/>
    <row r="912" customFormat="1" hidden="1" x14ac:dyDescent="0.25"/>
    <row r="913" customFormat="1" hidden="1" x14ac:dyDescent="0.25"/>
    <row r="914" customFormat="1" hidden="1" x14ac:dyDescent="0.25"/>
    <row r="915" customFormat="1" hidden="1" x14ac:dyDescent="0.25"/>
    <row r="916" customFormat="1" hidden="1" x14ac:dyDescent="0.25"/>
    <row r="917" customFormat="1" hidden="1" x14ac:dyDescent="0.25"/>
    <row r="918" customFormat="1" hidden="1" x14ac:dyDescent="0.25"/>
    <row r="919" customFormat="1" hidden="1" x14ac:dyDescent="0.25"/>
    <row r="920" customFormat="1" hidden="1" x14ac:dyDescent="0.25"/>
    <row r="921" customFormat="1" hidden="1" x14ac:dyDescent="0.25"/>
    <row r="922" customFormat="1" hidden="1" x14ac:dyDescent="0.25"/>
    <row r="923" customFormat="1" hidden="1" x14ac:dyDescent="0.25"/>
    <row r="924" customFormat="1" hidden="1" x14ac:dyDescent="0.25"/>
    <row r="925" customFormat="1" hidden="1" x14ac:dyDescent="0.25"/>
    <row r="926" customFormat="1" hidden="1" x14ac:dyDescent="0.25"/>
    <row r="927" customFormat="1" hidden="1" x14ac:dyDescent="0.25"/>
    <row r="928" customFormat="1" hidden="1" x14ac:dyDescent="0.25"/>
    <row r="929" customFormat="1" hidden="1" x14ac:dyDescent="0.25"/>
    <row r="930" customFormat="1" hidden="1" x14ac:dyDescent="0.25"/>
    <row r="931" customFormat="1" hidden="1" x14ac:dyDescent="0.25"/>
    <row r="932" customFormat="1" hidden="1" x14ac:dyDescent="0.25"/>
    <row r="933" customFormat="1" hidden="1" x14ac:dyDescent="0.25"/>
    <row r="934" customFormat="1" hidden="1" x14ac:dyDescent="0.25"/>
    <row r="935" customFormat="1" hidden="1" x14ac:dyDescent="0.25"/>
    <row r="936" customFormat="1" hidden="1" x14ac:dyDescent="0.25"/>
    <row r="937" customFormat="1" hidden="1" x14ac:dyDescent="0.25"/>
    <row r="938" customFormat="1" hidden="1" x14ac:dyDescent="0.25"/>
    <row r="939" customFormat="1" hidden="1" x14ac:dyDescent="0.25"/>
    <row r="940" customFormat="1" hidden="1" x14ac:dyDescent="0.25"/>
    <row r="941" customFormat="1" hidden="1" x14ac:dyDescent="0.25"/>
    <row r="942" customFormat="1" hidden="1" x14ac:dyDescent="0.25"/>
    <row r="943" customFormat="1" hidden="1" x14ac:dyDescent="0.25"/>
    <row r="944" customFormat="1" hidden="1" x14ac:dyDescent="0.25"/>
    <row r="945" customFormat="1" hidden="1" x14ac:dyDescent="0.25"/>
    <row r="946" customFormat="1" hidden="1" x14ac:dyDescent="0.25"/>
    <row r="947" customFormat="1" hidden="1" x14ac:dyDescent="0.25"/>
    <row r="948" customFormat="1" hidden="1" x14ac:dyDescent="0.25"/>
    <row r="949" customFormat="1" hidden="1" x14ac:dyDescent="0.25"/>
    <row r="950" customFormat="1" hidden="1" x14ac:dyDescent="0.25"/>
    <row r="951" customFormat="1" hidden="1" x14ac:dyDescent="0.25"/>
    <row r="952" customFormat="1" hidden="1" x14ac:dyDescent="0.25"/>
    <row r="953" customFormat="1" hidden="1" x14ac:dyDescent="0.25"/>
    <row r="954" customFormat="1" hidden="1" x14ac:dyDescent="0.25"/>
    <row r="955" customFormat="1" hidden="1" x14ac:dyDescent="0.25"/>
    <row r="956" customFormat="1" hidden="1" x14ac:dyDescent="0.25"/>
    <row r="957" customFormat="1" hidden="1" x14ac:dyDescent="0.25"/>
    <row r="958" customFormat="1" hidden="1" x14ac:dyDescent="0.25"/>
    <row r="959" customFormat="1" hidden="1" x14ac:dyDescent="0.25"/>
    <row r="960" customFormat="1" hidden="1" x14ac:dyDescent="0.25"/>
    <row r="961" customFormat="1" hidden="1" x14ac:dyDescent="0.25"/>
    <row r="962" customFormat="1" hidden="1" x14ac:dyDescent="0.25"/>
    <row r="963" customFormat="1" hidden="1" x14ac:dyDescent="0.25"/>
    <row r="964" customFormat="1" hidden="1" x14ac:dyDescent="0.25"/>
    <row r="965" customFormat="1" hidden="1" x14ac:dyDescent="0.25"/>
    <row r="966" customFormat="1" hidden="1" x14ac:dyDescent="0.25"/>
    <row r="967" customFormat="1" hidden="1" x14ac:dyDescent="0.25"/>
    <row r="968" customFormat="1" hidden="1" x14ac:dyDescent="0.25"/>
    <row r="969" customFormat="1" hidden="1" x14ac:dyDescent="0.25"/>
    <row r="970" customFormat="1" hidden="1" x14ac:dyDescent="0.25"/>
    <row r="971" customFormat="1" hidden="1" x14ac:dyDescent="0.25"/>
    <row r="972" customFormat="1" hidden="1" x14ac:dyDescent="0.25"/>
    <row r="973" customFormat="1" hidden="1" x14ac:dyDescent="0.25"/>
    <row r="974" customFormat="1" hidden="1" x14ac:dyDescent="0.25"/>
    <row r="975" customFormat="1" hidden="1" x14ac:dyDescent="0.25"/>
    <row r="976" customFormat="1" hidden="1" x14ac:dyDescent="0.25"/>
    <row r="977" customFormat="1" hidden="1" x14ac:dyDescent="0.25"/>
    <row r="978" customFormat="1" hidden="1" x14ac:dyDescent="0.25"/>
    <row r="979" customFormat="1" hidden="1" x14ac:dyDescent="0.25"/>
    <row r="980" customFormat="1" hidden="1" x14ac:dyDescent="0.25"/>
    <row r="981" customFormat="1" hidden="1" x14ac:dyDescent="0.25"/>
    <row r="982" customFormat="1" hidden="1" x14ac:dyDescent="0.25"/>
    <row r="983" customFormat="1" hidden="1" x14ac:dyDescent="0.25"/>
    <row r="984" customFormat="1" hidden="1" x14ac:dyDescent="0.25"/>
    <row r="985" customFormat="1" hidden="1" x14ac:dyDescent="0.25"/>
    <row r="986" customFormat="1" hidden="1" x14ac:dyDescent="0.25"/>
    <row r="987" customFormat="1" hidden="1" x14ac:dyDescent="0.25"/>
    <row r="988" customFormat="1" hidden="1" x14ac:dyDescent="0.25"/>
    <row r="989" customFormat="1" hidden="1" x14ac:dyDescent="0.25"/>
    <row r="990" customFormat="1" hidden="1" x14ac:dyDescent="0.25"/>
    <row r="991" customFormat="1" hidden="1" x14ac:dyDescent="0.25"/>
    <row r="992" customFormat="1" hidden="1" x14ac:dyDescent="0.25"/>
    <row r="993" customFormat="1" hidden="1" x14ac:dyDescent="0.25"/>
    <row r="994" customFormat="1" hidden="1" x14ac:dyDescent="0.25"/>
    <row r="995" customFormat="1" hidden="1" x14ac:dyDescent="0.25"/>
    <row r="996" customFormat="1" hidden="1" x14ac:dyDescent="0.25"/>
    <row r="997" customFormat="1" hidden="1" x14ac:dyDescent="0.25"/>
    <row r="998" customFormat="1" hidden="1" x14ac:dyDescent="0.25"/>
    <row r="999" customFormat="1" hidden="1" x14ac:dyDescent="0.25"/>
    <row r="1000" customFormat="1" hidden="1" x14ac:dyDescent="0.25"/>
    <row r="1001" customFormat="1" hidden="1" x14ac:dyDescent="0.25"/>
    <row r="1002" customFormat="1" hidden="1" x14ac:dyDescent="0.25"/>
    <row r="1003" customFormat="1" hidden="1" x14ac:dyDescent="0.25"/>
    <row r="1004" customFormat="1" hidden="1" x14ac:dyDescent="0.25"/>
    <row r="1005" customFormat="1" hidden="1" x14ac:dyDescent="0.25"/>
    <row r="1006" customFormat="1" hidden="1" x14ac:dyDescent="0.25"/>
    <row r="1007" customFormat="1" hidden="1" x14ac:dyDescent="0.25"/>
    <row r="1008" customFormat="1" hidden="1" x14ac:dyDescent="0.25"/>
    <row r="1009" customFormat="1" hidden="1" x14ac:dyDescent="0.25"/>
    <row r="1010" customFormat="1" hidden="1" x14ac:dyDescent="0.25"/>
    <row r="1011" customFormat="1" hidden="1" x14ac:dyDescent="0.25"/>
    <row r="1012" customFormat="1" hidden="1" x14ac:dyDescent="0.25"/>
    <row r="1013" customFormat="1" hidden="1" x14ac:dyDescent="0.25"/>
    <row r="1014" customFormat="1" hidden="1" x14ac:dyDescent="0.25"/>
    <row r="1015" customFormat="1" hidden="1" x14ac:dyDescent="0.25"/>
    <row r="1016" customFormat="1" hidden="1" x14ac:dyDescent="0.25"/>
    <row r="1017" customFormat="1" hidden="1" x14ac:dyDescent="0.25"/>
    <row r="1018" customFormat="1" hidden="1" x14ac:dyDescent="0.25"/>
    <row r="1019" customFormat="1" hidden="1" x14ac:dyDescent="0.25"/>
    <row r="1020" customFormat="1" hidden="1" x14ac:dyDescent="0.25"/>
    <row r="1021" customFormat="1" hidden="1" x14ac:dyDescent="0.25"/>
    <row r="1022" customFormat="1" hidden="1" x14ac:dyDescent="0.25"/>
    <row r="1023" customFormat="1" hidden="1" x14ac:dyDescent="0.25"/>
    <row r="1024" customFormat="1" hidden="1" x14ac:dyDescent="0.25"/>
    <row r="1025" customFormat="1" hidden="1" x14ac:dyDescent="0.25"/>
    <row r="1026" customFormat="1" hidden="1" x14ac:dyDescent="0.25"/>
    <row r="1027" customFormat="1" hidden="1" x14ac:dyDescent="0.25"/>
    <row r="1028" customFormat="1" hidden="1" x14ac:dyDescent="0.25"/>
    <row r="1029" customFormat="1" hidden="1" x14ac:dyDescent="0.25"/>
    <row r="1030" customFormat="1" hidden="1" x14ac:dyDescent="0.25"/>
    <row r="1031" customFormat="1" hidden="1" x14ac:dyDescent="0.25"/>
    <row r="1032" customFormat="1" hidden="1" x14ac:dyDescent="0.25"/>
    <row r="1033" customFormat="1" hidden="1" x14ac:dyDescent="0.25"/>
    <row r="1034" customFormat="1" hidden="1" x14ac:dyDescent="0.25"/>
    <row r="1035" customFormat="1" hidden="1" x14ac:dyDescent="0.25"/>
    <row r="1036" customFormat="1" hidden="1" x14ac:dyDescent="0.25"/>
    <row r="1037" customFormat="1" hidden="1" x14ac:dyDescent="0.25"/>
    <row r="1038" customFormat="1" hidden="1" x14ac:dyDescent="0.25"/>
    <row r="1039" customFormat="1" hidden="1" x14ac:dyDescent="0.25"/>
    <row r="1040" customFormat="1" hidden="1" x14ac:dyDescent="0.25"/>
    <row r="1041" customFormat="1" hidden="1" x14ac:dyDescent="0.25"/>
    <row r="1042" customFormat="1" hidden="1" x14ac:dyDescent="0.25"/>
    <row r="1043" customFormat="1" hidden="1" x14ac:dyDescent="0.25"/>
    <row r="1044" customFormat="1" hidden="1" x14ac:dyDescent="0.25"/>
    <row r="1045" customFormat="1" hidden="1" x14ac:dyDescent="0.25"/>
    <row r="1046" customFormat="1" hidden="1" x14ac:dyDescent="0.25"/>
    <row r="1047" customFormat="1" hidden="1" x14ac:dyDescent="0.25"/>
    <row r="1048" customFormat="1" hidden="1" x14ac:dyDescent="0.25"/>
    <row r="1049" customFormat="1" hidden="1" x14ac:dyDescent="0.25"/>
    <row r="1050" customFormat="1" hidden="1" x14ac:dyDescent="0.25"/>
    <row r="1051" customFormat="1" hidden="1" x14ac:dyDescent="0.25"/>
    <row r="1052" customFormat="1" hidden="1" x14ac:dyDescent="0.25"/>
    <row r="1053" customFormat="1" hidden="1" x14ac:dyDescent="0.25"/>
    <row r="1054" customFormat="1" hidden="1" x14ac:dyDescent="0.25"/>
    <row r="1055" customFormat="1" hidden="1" x14ac:dyDescent="0.25"/>
    <row r="1056" customFormat="1" hidden="1" x14ac:dyDescent="0.25"/>
    <row r="1057" customFormat="1" hidden="1" x14ac:dyDescent="0.25"/>
    <row r="1058" customFormat="1" hidden="1" x14ac:dyDescent="0.25"/>
    <row r="1059" customFormat="1" hidden="1" x14ac:dyDescent="0.25"/>
    <row r="1060" customFormat="1" hidden="1" x14ac:dyDescent="0.25"/>
    <row r="1061" customFormat="1" hidden="1" x14ac:dyDescent="0.25"/>
    <row r="1062" customFormat="1" hidden="1" x14ac:dyDescent="0.25"/>
    <row r="1063" customFormat="1" hidden="1" x14ac:dyDescent="0.25"/>
    <row r="1064" customFormat="1" hidden="1" x14ac:dyDescent="0.25"/>
    <row r="1065" customFormat="1" hidden="1" x14ac:dyDescent="0.25"/>
    <row r="1066" customFormat="1" hidden="1" x14ac:dyDescent="0.25"/>
    <row r="1067" customFormat="1" hidden="1" x14ac:dyDescent="0.25"/>
    <row r="1068" customFormat="1" hidden="1" x14ac:dyDescent="0.25"/>
    <row r="1069" customFormat="1" hidden="1" x14ac:dyDescent="0.25"/>
    <row r="1070" customFormat="1" hidden="1" x14ac:dyDescent="0.25"/>
    <row r="1071" customFormat="1" hidden="1" x14ac:dyDescent="0.25"/>
    <row r="1072" customFormat="1" hidden="1" x14ac:dyDescent="0.25"/>
    <row r="1073" customFormat="1" hidden="1" x14ac:dyDescent="0.25"/>
    <row r="1074" customFormat="1" hidden="1" x14ac:dyDescent="0.25"/>
    <row r="1075" customFormat="1" hidden="1" x14ac:dyDescent="0.25"/>
    <row r="1076" customFormat="1" hidden="1" x14ac:dyDescent="0.25"/>
    <row r="1077" customFormat="1" hidden="1" x14ac:dyDescent="0.25"/>
    <row r="1078" customFormat="1" hidden="1" x14ac:dyDescent="0.25"/>
    <row r="1079" customFormat="1" hidden="1" x14ac:dyDescent="0.25"/>
    <row r="1080" customFormat="1" hidden="1" x14ac:dyDescent="0.25"/>
    <row r="1081" customFormat="1" hidden="1" x14ac:dyDescent="0.25"/>
    <row r="1082" customFormat="1" hidden="1" x14ac:dyDescent="0.25"/>
    <row r="1083" customFormat="1" hidden="1" x14ac:dyDescent="0.25"/>
    <row r="1084" customFormat="1" hidden="1" x14ac:dyDescent="0.25"/>
    <row r="1085" customFormat="1" hidden="1" x14ac:dyDescent="0.25"/>
    <row r="1086" customFormat="1" hidden="1" x14ac:dyDescent="0.25"/>
    <row r="1087" customFormat="1" hidden="1" x14ac:dyDescent="0.25"/>
    <row r="1088" customFormat="1" hidden="1" x14ac:dyDescent="0.25"/>
    <row r="1089" customFormat="1" hidden="1" x14ac:dyDescent="0.25"/>
    <row r="1090" customFormat="1" hidden="1" x14ac:dyDescent="0.25"/>
    <row r="1091" customFormat="1" hidden="1" x14ac:dyDescent="0.25"/>
    <row r="1092" customFormat="1" hidden="1" x14ac:dyDescent="0.25"/>
    <row r="1093" customFormat="1" hidden="1" x14ac:dyDescent="0.25"/>
    <row r="1094" customFormat="1" hidden="1" x14ac:dyDescent="0.25"/>
    <row r="1095" customFormat="1" hidden="1" x14ac:dyDescent="0.25"/>
    <row r="1096" customFormat="1" hidden="1" x14ac:dyDescent="0.25"/>
    <row r="1097" customFormat="1" hidden="1" x14ac:dyDescent="0.25"/>
    <row r="1098" customFormat="1" hidden="1" x14ac:dyDescent="0.25"/>
    <row r="1099" customFormat="1" hidden="1" x14ac:dyDescent="0.25"/>
    <row r="1100" customFormat="1" hidden="1" x14ac:dyDescent="0.25"/>
    <row r="1101" customFormat="1" hidden="1" x14ac:dyDescent="0.25"/>
    <row r="1102" customFormat="1" hidden="1" x14ac:dyDescent="0.25"/>
    <row r="1103" customFormat="1" hidden="1" x14ac:dyDescent="0.25"/>
    <row r="1104" customFormat="1" hidden="1" x14ac:dyDescent="0.25"/>
    <row r="1105" customFormat="1" hidden="1" x14ac:dyDescent="0.25"/>
    <row r="1106" customFormat="1" hidden="1" x14ac:dyDescent="0.25"/>
    <row r="1107" customFormat="1" hidden="1" x14ac:dyDescent="0.25"/>
    <row r="1108" customFormat="1" hidden="1" x14ac:dyDescent="0.25"/>
    <row r="1109" customFormat="1" hidden="1" x14ac:dyDescent="0.25"/>
    <row r="1110" customFormat="1" hidden="1" x14ac:dyDescent="0.25"/>
    <row r="1111" customFormat="1" hidden="1" x14ac:dyDescent="0.25"/>
    <row r="1112" customFormat="1" hidden="1" x14ac:dyDescent="0.25"/>
    <row r="1113" customFormat="1" hidden="1" x14ac:dyDescent="0.25"/>
    <row r="1114" customFormat="1" hidden="1" x14ac:dyDescent="0.25"/>
    <row r="1115" customFormat="1" hidden="1" x14ac:dyDescent="0.25"/>
    <row r="1116" customFormat="1" hidden="1" x14ac:dyDescent="0.25"/>
    <row r="1117" customFormat="1" hidden="1" x14ac:dyDescent="0.25"/>
    <row r="1118" customFormat="1" hidden="1" x14ac:dyDescent="0.25"/>
    <row r="1119" customFormat="1" hidden="1" x14ac:dyDescent="0.25"/>
    <row r="1120" customFormat="1" hidden="1" x14ac:dyDescent="0.25"/>
    <row r="1121" customFormat="1" hidden="1" x14ac:dyDescent="0.25"/>
    <row r="1122" customFormat="1" hidden="1" x14ac:dyDescent="0.25"/>
    <row r="1123" customFormat="1" hidden="1" x14ac:dyDescent="0.25"/>
    <row r="1124" customFormat="1" hidden="1" x14ac:dyDescent="0.25"/>
    <row r="1125" customFormat="1" hidden="1" x14ac:dyDescent="0.25"/>
    <row r="1126" customFormat="1" hidden="1" x14ac:dyDescent="0.25"/>
    <row r="1127" customFormat="1" hidden="1" x14ac:dyDescent="0.25"/>
    <row r="1128" customFormat="1" hidden="1" x14ac:dyDescent="0.25"/>
    <row r="1129" customFormat="1" hidden="1" x14ac:dyDescent="0.25"/>
    <row r="1130" customFormat="1" hidden="1" x14ac:dyDescent="0.25"/>
    <row r="1131" customFormat="1" hidden="1" x14ac:dyDescent="0.25"/>
    <row r="1132" customFormat="1" hidden="1" x14ac:dyDescent="0.25"/>
    <row r="1133" customFormat="1" hidden="1" x14ac:dyDescent="0.25"/>
    <row r="1134" customFormat="1" hidden="1" x14ac:dyDescent="0.25"/>
    <row r="1135" customFormat="1" hidden="1" x14ac:dyDescent="0.25"/>
    <row r="1136" customFormat="1" hidden="1" x14ac:dyDescent="0.25"/>
    <row r="1137" customFormat="1" hidden="1" x14ac:dyDescent="0.25"/>
    <row r="1138" customFormat="1" hidden="1" x14ac:dyDescent="0.25"/>
    <row r="1139" customFormat="1" hidden="1" x14ac:dyDescent="0.25"/>
    <row r="1140" customFormat="1" hidden="1" x14ac:dyDescent="0.25"/>
    <row r="1141" customFormat="1" hidden="1" x14ac:dyDescent="0.25"/>
    <row r="1142" customFormat="1" hidden="1" x14ac:dyDescent="0.25"/>
    <row r="1143" customFormat="1" hidden="1" x14ac:dyDescent="0.25"/>
    <row r="1144" customFormat="1" hidden="1" x14ac:dyDescent="0.25"/>
    <row r="1145" customFormat="1" hidden="1" x14ac:dyDescent="0.25"/>
    <row r="1146" customFormat="1" hidden="1" x14ac:dyDescent="0.25"/>
    <row r="1147" customFormat="1" hidden="1" x14ac:dyDescent="0.25"/>
    <row r="1148" customFormat="1" hidden="1" x14ac:dyDescent="0.25"/>
    <row r="1149" customFormat="1" hidden="1" x14ac:dyDescent="0.25"/>
    <row r="1150" customFormat="1" hidden="1" x14ac:dyDescent="0.25"/>
    <row r="1151" customFormat="1" hidden="1" x14ac:dyDescent="0.25"/>
    <row r="1152" customFormat="1" hidden="1" x14ac:dyDescent="0.25"/>
    <row r="1153" customFormat="1" hidden="1" x14ac:dyDescent="0.25"/>
    <row r="1154" customFormat="1" hidden="1" x14ac:dyDescent="0.25"/>
    <row r="1155" customFormat="1" hidden="1" x14ac:dyDescent="0.25"/>
    <row r="1156" customFormat="1" hidden="1" x14ac:dyDescent="0.25"/>
    <row r="1157" customFormat="1" hidden="1" x14ac:dyDescent="0.25"/>
    <row r="1158" customFormat="1" hidden="1" x14ac:dyDescent="0.25"/>
    <row r="1159" customFormat="1" hidden="1" x14ac:dyDescent="0.25"/>
    <row r="1160" customFormat="1" hidden="1" x14ac:dyDescent="0.25"/>
    <row r="1161" customFormat="1" hidden="1" x14ac:dyDescent="0.25"/>
    <row r="1162" customFormat="1" hidden="1" x14ac:dyDescent="0.25"/>
    <row r="1163" customFormat="1" hidden="1" x14ac:dyDescent="0.25"/>
    <row r="1164" customFormat="1" hidden="1" x14ac:dyDescent="0.25"/>
    <row r="1165" customFormat="1" hidden="1" x14ac:dyDescent="0.25"/>
    <row r="1166" customFormat="1" hidden="1" x14ac:dyDescent="0.25"/>
    <row r="1167" customFormat="1" hidden="1" x14ac:dyDescent="0.25"/>
    <row r="1168" customFormat="1" hidden="1" x14ac:dyDescent="0.25"/>
    <row r="1169" customFormat="1" hidden="1" x14ac:dyDescent="0.25"/>
    <row r="1170" customFormat="1" hidden="1" x14ac:dyDescent="0.25"/>
    <row r="1171" customFormat="1" hidden="1" x14ac:dyDescent="0.25"/>
    <row r="1172" customFormat="1" hidden="1" x14ac:dyDescent="0.25"/>
    <row r="1173" customFormat="1" hidden="1" x14ac:dyDescent="0.25"/>
    <row r="1174" customFormat="1" hidden="1" x14ac:dyDescent="0.25"/>
    <row r="1175" customFormat="1" hidden="1" x14ac:dyDescent="0.25"/>
    <row r="1176" customFormat="1" hidden="1" x14ac:dyDescent="0.25"/>
    <row r="1177" customFormat="1" hidden="1" x14ac:dyDescent="0.25"/>
    <row r="1178" customFormat="1" hidden="1" x14ac:dyDescent="0.25"/>
    <row r="1179" customFormat="1" hidden="1" x14ac:dyDescent="0.25"/>
    <row r="1180" customFormat="1" hidden="1" x14ac:dyDescent="0.25"/>
    <row r="1181" customFormat="1" hidden="1" x14ac:dyDescent="0.25"/>
    <row r="1182" customFormat="1" hidden="1" x14ac:dyDescent="0.25"/>
    <row r="1183" customFormat="1" hidden="1" x14ac:dyDescent="0.25"/>
    <row r="1184" customFormat="1" hidden="1" x14ac:dyDescent="0.25"/>
    <row r="1185" customFormat="1" hidden="1" x14ac:dyDescent="0.25"/>
    <row r="1186" customFormat="1" hidden="1" x14ac:dyDescent="0.25"/>
    <row r="1187" customFormat="1" hidden="1" x14ac:dyDescent="0.25"/>
    <row r="1188" customFormat="1" hidden="1" x14ac:dyDescent="0.25"/>
    <row r="1189" customFormat="1" hidden="1" x14ac:dyDescent="0.25"/>
    <row r="1190" customFormat="1" hidden="1" x14ac:dyDescent="0.25"/>
    <row r="1191" customFormat="1" hidden="1" x14ac:dyDescent="0.25"/>
    <row r="1192" customFormat="1" hidden="1" x14ac:dyDescent="0.25"/>
    <row r="1193" customFormat="1" hidden="1" x14ac:dyDescent="0.25"/>
    <row r="1194" customFormat="1" hidden="1" x14ac:dyDescent="0.25"/>
    <row r="1195" customFormat="1" hidden="1" x14ac:dyDescent="0.25"/>
    <row r="1196" customFormat="1" hidden="1" x14ac:dyDescent="0.25"/>
    <row r="1197" customFormat="1" hidden="1" x14ac:dyDescent="0.25"/>
    <row r="1198" customFormat="1" hidden="1" x14ac:dyDescent="0.25"/>
    <row r="1199" customFormat="1" hidden="1" x14ac:dyDescent="0.25"/>
    <row r="1200" customFormat="1" hidden="1" x14ac:dyDescent="0.25"/>
    <row r="1201" customFormat="1" hidden="1" x14ac:dyDescent="0.25"/>
    <row r="1202" customFormat="1" hidden="1" x14ac:dyDescent="0.25"/>
    <row r="1203" customFormat="1" hidden="1" x14ac:dyDescent="0.25"/>
    <row r="1204" customFormat="1" hidden="1" x14ac:dyDescent="0.25"/>
    <row r="1205" customFormat="1" hidden="1" x14ac:dyDescent="0.25"/>
    <row r="1206" customFormat="1" hidden="1" x14ac:dyDescent="0.25"/>
    <row r="1207" customFormat="1" hidden="1" x14ac:dyDescent="0.25"/>
    <row r="1208" customFormat="1" hidden="1" x14ac:dyDescent="0.25"/>
    <row r="1209" customFormat="1" hidden="1" x14ac:dyDescent="0.25"/>
    <row r="1210" customFormat="1" hidden="1" x14ac:dyDescent="0.25"/>
    <row r="1211" customFormat="1" hidden="1" x14ac:dyDescent="0.25"/>
    <row r="1212" customFormat="1" hidden="1" x14ac:dyDescent="0.25"/>
    <row r="1213" customFormat="1" hidden="1" x14ac:dyDescent="0.25"/>
    <row r="1214" customFormat="1" hidden="1" x14ac:dyDescent="0.25"/>
    <row r="1215" customFormat="1" hidden="1" x14ac:dyDescent="0.25"/>
    <row r="1216" customFormat="1" hidden="1" x14ac:dyDescent="0.25"/>
    <row r="1217" customFormat="1" hidden="1" x14ac:dyDescent="0.25"/>
    <row r="1218" customFormat="1" hidden="1" x14ac:dyDescent="0.25"/>
    <row r="1219" customFormat="1" hidden="1" x14ac:dyDescent="0.25"/>
    <row r="1220" customFormat="1" hidden="1" x14ac:dyDescent="0.25"/>
    <row r="1221" customFormat="1" hidden="1" x14ac:dyDescent="0.25"/>
    <row r="1222" customFormat="1" hidden="1" x14ac:dyDescent="0.25"/>
    <row r="1223" customFormat="1" hidden="1" x14ac:dyDescent="0.25"/>
    <row r="1224" customFormat="1" hidden="1" x14ac:dyDescent="0.25"/>
    <row r="1225" customFormat="1" hidden="1" x14ac:dyDescent="0.25"/>
    <row r="1226" customFormat="1" hidden="1" x14ac:dyDescent="0.25"/>
    <row r="1227" customFormat="1" hidden="1" x14ac:dyDescent="0.25"/>
    <row r="1228" customFormat="1" hidden="1" x14ac:dyDescent="0.25"/>
    <row r="1229" customFormat="1" hidden="1" x14ac:dyDescent="0.25"/>
    <row r="1230" customFormat="1" hidden="1" x14ac:dyDescent="0.25"/>
    <row r="1231" customFormat="1" hidden="1" x14ac:dyDescent="0.25"/>
    <row r="1232" customFormat="1" hidden="1" x14ac:dyDescent="0.25"/>
    <row r="1233" customFormat="1" hidden="1" x14ac:dyDescent="0.25"/>
    <row r="1234" customFormat="1" hidden="1" x14ac:dyDescent="0.25"/>
    <row r="1235" customFormat="1" hidden="1" x14ac:dyDescent="0.25"/>
    <row r="1236" customFormat="1" hidden="1" x14ac:dyDescent="0.25"/>
    <row r="1237" customFormat="1" hidden="1" x14ac:dyDescent="0.25"/>
    <row r="1238" customFormat="1" hidden="1" x14ac:dyDescent="0.25"/>
    <row r="1239" customFormat="1" hidden="1" x14ac:dyDescent="0.25"/>
    <row r="1240" customFormat="1" hidden="1" x14ac:dyDescent="0.25"/>
    <row r="1241" customFormat="1" hidden="1" x14ac:dyDescent="0.25"/>
    <row r="1242" customFormat="1" hidden="1" x14ac:dyDescent="0.25"/>
    <row r="1243" customFormat="1" hidden="1" x14ac:dyDescent="0.25"/>
    <row r="1244" customFormat="1" hidden="1" x14ac:dyDescent="0.25"/>
    <row r="1245" customFormat="1" hidden="1" x14ac:dyDescent="0.25"/>
    <row r="1246" customFormat="1" hidden="1" x14ac:dyDescent="0.25"/>
    <row r="1247" customFormat="1" hidden="1" x14ac:dyDescent="0.25"/>
    <row r="1248" customFormat="1" hidden="1" x14ac:dyDescent="0.25"/>
    <row r="1249" customFormat="1" hidden="1" x14ac:dyDescent="0.25"/>
    <row r="1250" customFormat="1" hidden="1" x14ac:dyDescent="0.25"/>
    <row r="1251" customFormat="1" hidden="1" x14ac:dyDescent="0.25"/>
    <row r="1252" customFormat="1" hidden="1" x14ac:dyDescent="0.25"/>
    <row r="1253" customFormat="1" hidden="1" x14ac:dyDescent="0.25"/>
    <row r="1254" customFormat="1" hidden="1" x14ac:dyDescent="0.25"/>
    <row r="1255" customFormat="1" hidden="1" x14ac:dyDescent="0.25"/>
    <row r="1256" customFormat="1" hidden="1" x14ac:dyDescent="0.25"/>
    <row r="1257" customFormat="1" hidden="1" x14ac:dyDescent="0.25"/>
    <row r="1258" customFormat="1" hidden="1" x14ac:dyDescent="0.25"/>
    <row r="1259" customFormat="1" hidden="1" x14ac:dyDescent="0.25"/>
    <row r="1260" customFormat="1" hidden="1" x14ac:dyDescent="0.25"/>
    <row r="1261" customFormat="1" hidden="1" x14ac:dyDescent="0.25"/>
    <row r="1262" customFormat="1" hidden="1" x14ac:dyDescent="0.25"/>
    <row r="1263" customFormat="1" hidden="1" x14ac:dyDescent="0.25"/>
    <row r="1264" customFormat="1" hidden="1" x14ac:dyDescent="0.25"/>
    <row r="1265" customFormat="1" hidden="1" x14ac:dyDescent="0.25"/>
    <row r="1266" customFormat="1" hidden="1" x14ac:dyDescent="0.25"/>
    <row r="1267" customFormat="1" hidden="1" x14ac:dyDescent="0.25"/>
    <row r="1268" customFormat="1" hidden="1" x14ac:dyDescent="0.25"/>
    <row r="1269" customFormat="1" hidden="1" x14ac:dyDescent="0.25"/>
    <row r="1270" customFormat="1" hidden="1" x14ac:dyDescent="0.25"/>
    <row r="1271" customFormat="1" hidden="1" x14ac:dyDescent="0.25"/>
    <row r="1272" customFormat="1" hidden="1" x14ac:dyDescent="0.25"/>
    <row r="1273" customFormat="1" hidden="1" x14ac:dyDescent="0.25"/>
    <row r="1274" customFormat="1" hidden="1" x14ac:dyDescent="0.25"/>
    <row r="1275" customFormat="1" hidden="1" x14ac:dyDescent="0.25"/>
    <row r="1276" customFormat="1" hidden="1" x14ac:dyDescent="0.25"/>
    <row r="1277" customFormat="1" hidden="1" x14ac:dyDescent="0.25"/>
    <row r="1278" customFormat="1" hidden="1" x14ac:dyDescent="0.25"/>
    <row r="1279" customFormat="1" hidden="1" x14ac:dyDescent="0.25"/>
    <row r="1280" customFormat="1" hidden="1" x14ac:dyDescent="0.25"/>
    <row r="1281" customFormat="1" hidden="1" x14ac:dyDescent="0.25"/>
    <row r="1282" customFormat="1" hidden="1" x14ac:dyDescent="0.25"/>
    <row r="1283" customFormat="1" hidden="1" x14ac:dyDescent="0.25"/>
    <row r="1284" customFormat="1" hidden="1" x14ac:dyDescent="0.25"/>
    <row r="1285" customFormat="1" hidden="1" x14ac:dyDescent="0.25"/>
    <row r="1286" customFormat="1" hidden="1" x14ac:dyDescent="0.25"/>
    <row r="1287" customFormat="1" hidden="1" x14ac:dyDescent="0.25"/>
    <row r="1288" customFormat="1" hidden="1" x14ac:dyDescent="0.25"/>
    <row r="1289" customFormat="1" hidden="1" x14ac:dyDescent="0.25"/>
    <row r="1290" customFormat="1" hidden="1" x14ac:dyDescent="0.25"/>
    <row r="1291" customFormat="1" hidden="1" x14ac:dyDescent="0.25"/>
    <row r="1292" customFormat="1" hidden="1" x14ac:dyDescent="0.25"/>
    <row r="1293" customFormat="1" hidden="1" x14ac:dyDescent="0.25"/>
    <row r="1294" customFormat="1" hidden="1" x14ac:dyDescent="0.25"/>
    <row r="1295" customFormat="1" hidden="1" x14ac:dyDescent="0.25"/>
    <row r="1296" customFormat="1" hidden="1" x14ac:dyDescent="0.25"/>
    <row r="1297" customFormat="1" hidden="1" x14ac:dyDescent="0.25"/>
    <row r="1298" customFormat="1" hidden="1" x14ac:dyDescent="0.25"/>
    <row r="1299" customFormat="1" hidden="1" x14ac:dyDescent="0.25"/>
    <row r="1300" customFormat="1" hidden="1" x14ac:dyDescent="0.25"/>
    <row r="1301" customFormat="1" hidden="1" x14ac:dyDescent="0.25"/>
    <row r="1302" customFormat="1" hidden="1" x14ac:dyDescent="0.25"/>
    <row r="1303" customFormat="1" hidden="1" x14ac:dyDescent="0.25"/>
    <row r="1304" customFormat="1" hidden="1" x14ac:dyDescent="0.25"/>
    <row r="1305" customFormat="1" hidden="1" x14ac:dyDescent="0.25"/>
    <row r="1306" customFormat="1" hidden="1" x14ac:dyDescent="0.25"/>
    <row r="1307" customFormat="1" hidden="1" x14ac:dyDescent="0.25"/>
    <row r="1308" customFormat="1" hidden="1" x14ac:dyDescent="0.25"/>
    <row r="1309" customFormat="1" hidden="1" x14ac:dyDescent="0.25"/>
    <row r="1310" customFormat="1" hidden="1" x14ac:dyDescent="0.25"/>
    <row r="1311" customFormat="1" hidden="1" x14ac:dyDescent="0.25"/>
    <row r="1312" customFormat="1" hidden="1" x14ac:dyDescent="0.25"/>
    <row r="1313" customFormat="1" hidden="1" x14ac:dyDescent="0.25"/>
    <row r="1314" customFormat="1" hidden="1" x14ac:dyDescent="0.25"/>
    <row r="1315" customFormat="1" hidden="1" x14ac:dyDescent="0.25"/>
    <row r="1316" customFormat="1" hidden="1" x14ac:dyDescent="0.25"/>
    <row r="1317" customFormat="1" hidden="1" x14ac:dyDescent="0.25"/>
    <row r="1318" customFormat="1" hidden="1" x14ac:dyDescent="0.25"/>
    <row r="1319" customFormat="1" hidden="1" x14ac:dyDescent="0.25"/>
    <row r="1320" customFormat="1" hidden="1" x14ac:dyDescent="0.25"/>
    <row r="1321" customFormat="1" hidden="1" x14ac:dyDescent="0.25"/>
    <row r="1322" customFormat="1" hidden="1" x14ac:dyDescent="0.25"/>
    <row r="1323" customFormat="1" hidden="1" x14ac:dyDescent="0.25"/>
    <row r="1324" customFormat="1" hidden="1" x14ac:dyDescent="0.25"/>
    <row r="1325" customFormat="1" hidden="1" x14ac:dyDescent="0.25"/>
    <row r="1326" customFormat="1" hidden="1" x14ac:dyDescent="0.25"/>
    <row r="1327" customFormat="1" hidden="1" x14ac:dyDescent="0.25"/>
    <row r="1328" customFormat="1" hidden="1" x14ac:dyDescent="0.25"/>
    <row r="1329" customFormat="1" hidden="1" x14ac:dyDescent="0.25"/>
    <row r="1330" customFormat="1" hidden="1" x14ac:dyDescent="0.25"/>
    <row r="1331" customFormat="1" hidden="1" x14ac:dyDescent="0.25"/>
    <row r="1332" customFormat="1" hidden="1" x14ac:dyDescent="0.25"/>
    <row r="1333" customFormat="1" hidden="1" x14ac:dyDescent="0.25"/>
    <row r="1334" customFormat="1" hidden="1" x14ac:dyDescent="0.25"/>
    <row r="1335" customFormat="1" hidden="1" x14ac:dyDescent="0.25"/>
    <row r="1336" customFormat="1" hidden="1" x14ac:dyDescent="0.25"/>
    <row r="1337" customFormat="1" hidden="1" x14ac:dyDescent="0.25"/>
    <row r="1338" customFormat="1" hidden="1" x14ac:dyDescent="0.25"/>
    <row r="1339" customFormat="1" hidden="1" x14ac:dyDescent="0.25"/>
    <row r="1340" customFormat="1" hidden="1" x14ac:dyDescent="0.25"/>
    <row r="1341" customFormat="1" hidden="1" x14ac:dyDescent="0.25"/>
    <row r="1342" customFormat="1" hidden="1" x14ac:dyDescent="0.25"/>
    <row r="1343" customFormat="1" hidden="1" x14ac:dyDescent="0.25"/>
    <row r="1344" customFormat="1" hidden="1" x14ac:dyDescent="0.25"/>
    <row r="1345" customFormat="1" hidden="1" x14ac:dyDescent="0.25"/>
    <row r="1346" customFormat="1" hidden="1" x14ac:dyDescent="0.25"/>
    <row r="1347" customFormat="1" hidden="1" x14ac:dyDescent="0.25"/>
    <row r="1348" customFormat="1" hidden="1" x14ac:dyDescent="0.25"/>
    <row r="1349" customFormat="1" hidden="1" x14ac:dyDescent="0.25"/>
    <row r="1350" customFormat="1" hidden="1" x14ac:dyDescent="0.25"/>
    <row r="1351" customFormat="1" hidden="1" x14ac:dyDescent="0.25"/>
    <row r="1352" customFormat="1" hidden="1" x14ac:dyDescent="0.25"/>
    <row r="1353" customFormat="1" hidden="1" x14ac:dyDescent="0.25"/>
    <row r="1354" customFormat="1" hidden="1" x14ac:dyDescent="0.25"/>
    <row r="1355" customFormat="1" hidden="1" x14ac:dyDescent="0.25"/>
    <row r="1356" customFormat="1" hidden="1" x14ac:dyDescent="0.25"/>
    <row r="1357" customFormat="1" hidden="1" x14ac:dyDescent="0.25"/>
    <row r="1358" customFormat="1" hidden="1" x14ac:dyDescent="0.25"/>
    <row r="1359" customFormat="1" hidden="1" x14ac:dyDescent="0.25"/>
    <row r="1360" customFormat="1" hidden="1" x14ac:dyDescent="0.25"/>
    <row r="1361" customFormat="1" hidden="1" x14ac:dyDescent="0.25"/>
    <row r="1362" customFormat="1" hidden="1" x14ac:dyDescent="0.25"/>
    <row r="1363" customFormat="1" hidden="1" x14ac:dyDescent="0.25"/>
    <row r="1364" customFormat="1" hidden="1" x14ac:dyDescent="0.25"/>
    <row r="1365" customFormat="1" hidden="1" x14ac:dyDescent="0.25"/>
    <row r="1366" customFormat="1" hidden="1" x14ac:dyDescent="0.25"/>
    <row r="1367" customFormat="1" hidden="1" x14ac:dyDescent="0.25"/>
    <row r="1368" customFormat="1" hidden="1" x14ac:dyDescent="0.25"/>
    <row r="1369" customFormat="1" hidden="1" x14ac:dyDescent="0.25"/>
    <row r="1370" customFormat="1" hidden="1" x14ac:dyDescent="0.25"/>
    <row r="1371" customFormat="1" hidden="1" x14ac:dyDescent="0.25"/>
    <row r="1372" customFormat="1" hidden="1" x14ac:dyDescent="0.25"/>
    <row r="1373" customFormat="1" hidden="1" x14ac:dyDescent="0.25"/>
    <row r="1374" customFormat="1" hidden="1" x14ac:dyDescent="0.25"/>
    <row r="1375" customFormat="1" hidden="1" x14ac:dyDescent="0.25"/>
    <row r="1376" customFormat="1" hidden="1" x14ac:dyDescent="0.25"/>
    <row r="1377" customFormat="1" hidden="1" x14ac:dyDescent="0.25"/>
    <row r="1378" customFormat="1" hidden="1" x14ac:dyDescent="0.25"/>
    <row r="1379" customFormat="1" hidden="1" x14ac:dyDescent="0.25"/>
    <row r="1380" customFormat="1" hidden="1" x14ac:dyDescent="0.25"/>
    <row r="1381" customFormat="1" hidden="1" x14ac:dyDescent="0.25"/>
    <row r="1382" customFormat="1" hidden="1" x14ac:dyDescent="0.25"/>
    <row r="1383" customFormat="1" hidden="1" x14ac:dyDescent="0.25"/>
    <row r="1384" customFormat="1" hidden="1" x14ac:dyDescent="0.25"/>
    <row r="1385" customFormat="1" hidden="1" x14ac:dyDescent="0.25"/>
    <row r="1386" customFormat="1" hidden="1" x14ac:dyDescent="0.25"/>
    <row r="1387" customFormat="1" hidden="1" x14ac:dyDescent="0.25"/>
    <row r="1388" customFormat="1" hidden="1" x14ac:dyDescent="0.25"/>
    <row r="1389" customFormat="1" hidden="1" x14ac:dyDescent="0.25"/>
    <row r="1390" customFormat="1" hidden="1" x14ac:dyDescent="0.25"/>
    <row r="1391" customFormat="1" hidden="1" x14ac:dyDescent="0.25"/>
    <row r="1392" customFormat="1" hidden="1" x14ac:dyDescent="0.25"/>
    <row r="1393" customFormat="1" hidden="1" x14ac:dyDescent="0.25"/>
    <row r="1394" customFormat="1" hidden="1" x14ac:dyDescent="0.25"/>
    <row r="1395" customFormat="1" hidden="1" x14ac:dyDescent="0.25"/>
    <row r="1396" customFormat="1" hidden="1" x14ac:dyDescent="0.25"/>
    <row r="1397" customFormat="1" hidden="1" x14ac:dyDescent="0.25"/>
    <row r="1398" customFormat="1" hidden="1" x14ac:dyDescent="0.25"/>
    <row r="1399" customFormat="1" hidden="1" x14ac:dyDescent="0.25"/>
    <row r="1400" customFormat="1" hidden="1" x14ac:dyDescent="0.25"/>
    <row r="1401" customFormat="1" hidden="1" x14ac:dyDescent="0.25"/>
    <row r="1402" customFormat="1" hidden="1" x14ac:dyDescent="0.25"/>
    <row r="1403" customFormat="1" hidden="1" x14ac:dyDescent="0.25"/>
    <row r="1404" customFormat="1" hidden="1" x14ac:dyDescent="0.25"/>
    <row r="1405" customFormat="1" hidden="1" x14ac:dyDescent="0.25"/>
    <row r="1406" customFormat="1" hidden="1" x14ac:dyDescent="0.25"/>
    <row r="1407" customFormat="1" hidden="1" x14ac:dyDescent="0.25"/>
    <row r="1408" customFormat="1" hidden="1" x14ac:dyDescent="0.25"/>
    <row r="1409" customFormat="1" hidden="1" x14ac:dyDescent="0.25"/>
    <row r="1410" customFormat="1" hidden="1" x14ac:dyDescent="0.25"/>
    <row r="1411" customFormat="1" hidden="1" x14ac:dyDescent="0.25"/>
    <row r="1412" customFormat="1" hidden="1" x14ac:dyDescent="0.25"/>
    <row r="1413" customFormat="1" hidden="1" x14ac:dyDescent="0.25"/>
    <row r="1414" customFormat="1" hidden="1" x14ac:dyDescent="0.25"/>
    <row r="1415" customFormat="1" hidden="1" x14ac:dyDescent="0.25"/>
    <row r="1416" customFormat="1" hidden="1" x14ac:dyDescent="0.25"/>
    <row r="1417" customFormat="1" hidden="1" x14ac:dyDescent="0.25"/>
    <row r="1418" customFormat="1" hidden="1" x14ac:dyDescent="0.25"/>
    <row r="1419" customFormat="1" hidden="1" x14ac:dyDescent="0.25"/>
    <row r="1420" customFormat="1" hidden="1" x14ac:dyDescent="0.25"/>
    <row r="1421" customFormat="1" hidden="1" x14ac:dyDescent="0.25"/>
    <row r="1422" customFormat="1" hidden="1" x14ac:dyDescent="0.25"/>
    <row r="1423" customFormat="1" hidden="1" x14ac:dyDescent="0.25"/>
    <row r="1424" customFormat="1" hidden="1" x14ac:dyDescent="0.25"/>
    <row r="1425" customFormat="1" hidden="1" x14ac:dyDescent="0.25"/>
    <row r="1426" customFormat="1" hidden="1" x14ac:dyDescent="0.25"/>
    <row r="1427" customFormat="1" hidden="1" x14ac:dyDescent="0.25"/>
    <row r="1428" customFormat="1" hidden="1" x14ac:dyDescent="0.25"/>
    <row r="1429" customFormat="1" hidden="1" x14ac:dyDescent="0.25"/>
    <row r="1430" customFormat="1" hidden="1" x14ac:dyDescent="0.25"/>
    <row r="1431" customFormat="1" hidden="1" x14ac:dyDescent="0.25"/>
    <row r="1432" customFormat="1" hidden="1" x14ac:dyDescent="0.25"/>
    <row r="1433" customFormat="1" hidden="1" x14ac:dyDescent="0.25"/>
    <row r="1434" customFormat="1" hidden="1" x14ac:dyDescent="0.25"/>
    <row r="1435" customFormat="1" hidden="1" x14ac:dyDescent="0.25"/>
    <row r="1436" customFormat="1" hidden="1" x14ac:dyDescent="0.25"/>
    <row r="1437" customFormat="1" hidden="1" x14ac:dyDescent="0.25"/>
    <row r="1438" customFormat="1" hidden="1" x14ac:dyDescent="0.25"/>
    <row r="1439" customFormat="1" hidden="1" x14ac:dyDescent="0.25"/>
    <row r="1440" customFormat="1" hidden="1" x14ac:dyDescent="0.25"/>
    <row r="1441" customFormat="1" hidden="1" x14ac:dyDescent="0.25"/>
    <row r="1442" customFormat="1" hidden="1" x14ac:dyDescent="0.25"/>
    <row r="1443" customFormat="1" hidden="1" x14ac:dyDescent="0.25"/>
    <row r="1444" customFormat="1" hidden="1" x14ac:dyDescent="0.25"/>
    <row r="1445" customFormat="1" hidden="1" x14ac:dyDescent="0.25"/>
    <row r="1446" customFormat="1" hidden="1" x14ac:dyDescent="0.25"/>
    <row r="1447" customFormat="1" hidden="1" x14ac:dyDescent="0.25"/>
    <row r="1448" customFormat="1" hidden="1" x14ac:dyDescent="0.25"/>
    <row r="1449" customFormat="1" hidden="1" x14ac:dyDescent="0.25"/>
    <row r="1450" customFormat="1" hidden="1" x14ac:dyDescent="0.25"/>
    <row r="1451" customFormat="1" hidden="1" x14ac:dyDescent="0.25"/>
    <row r="1452" customFormat="1" hidden="1" x14ac:dyDescent="0.25"/>
    <row r="1453" customFormat="1" hidden="1" x14ac:dyDescent="0.25"/>
    <row r="1454" customFormat="1" hidden="1" x14ac:dyDescent="0.25"/>
    <row r="1455" customFormat="1" hidden="1" x14ac:dyDescent="0.25"/>
    <row r="1456" customFormat="1" hidden="1" x14ac:dyDescent="0.25"/>
    <row r="1457" customFormat="1" hidden="1" x14ac:dyDescent="0.25"/>
    <row r="1458" customFormat="1" hidden="1" x14ac:dyDescent="0.25"/>
    <row r="1459" customFormat="1" hidden="1" x14ac:dyDescent="0.25"/>
    <row r="1460" customFormat="1" hidden="1" x14ac:dyDescent="0.25"/>
    <row r="1461" customFormat="1" hidden="1" x14ac:dyDescent="0.25"/>
    <row r="1462" customFormat="1" hidden="1" x14ac:dyDescent="0.25"/>
    <row r="1463" customFormat="1" hidden="1" x14ac:dyDescent="0.25"/>
    <row r="1464" customFormat="1" hidden="1" x14ac:dyDescent="0.25"/>
    <row r="1465" customFormat="1" hidden="1" x14ac:dyDescent="0.25"/>
    <row r="1466" customFormat="1" hidden="1" x14ac:dyDescent="0.25"/>
    <row r="1467" customFormat="1" hidden="1" x14ac:dyDescent="0.25"/>
    <row r="1468" customFormat="1" hidden="1" x14ac:dyDescent="0.25"/>
    <row r="1469" customFormat="1" hidden="1" x14ac:dyDescent="0.25"/>
    <row r="1470" customFormat="1" hidden="1" x14ac:dyDescent="0.25"/>
    <row r="1471" customFormat="1" hidden="1" x14ac:dyDescent="0.25"/>
    <row r="1472" customFormat="1" hidden="1" x14ac:dyDescent="0.25"/>
    <row r="1473" customFormat="1" hidden="1" x14ac:dyDescent="0.25"/>
    <row r="1474" customFormat="1" hidden="1" x14ac:dyDescent="0.25"/>
    <row r="1475" customFormat="1" hidden="1" x14ac:dyDescent="0.25"/>
    <row r="1476" customFormat="1" hidden="1" x14ac:dyDescent="0.25"/>
    <row r="1477" customFormat="1" hidden="1" x14ac:dyDescent="0.25"/>
    <row r="1478" customFormat="1" hidden="1" x14ac:dyDescent="0.25"/>
    <row r="1479" customFormat="1" hidden="1" x14ac:dyDescent="0.25"/>
    <row r="1480" customFormat="1" hidden="1" x14ac:dyDescent="0.25"/>
    <row r="1481" customFormat="1" hidden="1" x14ac:dyDescent="0.25"/>
    <row r="1482" customFormat="1" hidden="1" x14ac:dyDescent="0.25"/>
    <row r="1483" customFormat="1" hidden="1" x14ac:dyDescent="0.25"/>
    <row r="1484" customFormat="1" hidden="1" x14ac:dyDescent="0.25"/>
    <row r="1485" customFormat="1" hidden="1" x14ac:dyDescent="0.25"/>
    <row r="1486" customFormat="1" hidden="1" x14ac:dyDescent="0.25"/>
    <row r="1487" customFormat="1" hidden="1" x14ac:dyDescent="0.25"/>
    <row r="1488" customFormat="1" hidden="1" x14ac:dyDescent="0.25"/>
    <row r="1489" customFormat="1" hidden="1" x14ac:dyDescent="0.25"/>
    <row r="1490" customFormat="1" hidden="1" x14ac:dyDescent="0.25"/>
    <row r="1491" customFormat="1" hidden="1" x14ac:dyDescent="0.25"/>
    <row r="1492" customFormat="1" hidden="1" x14ac:dyDescent="0.25"/>
    <row r="1493" customFormat="1" hidden="1" x14ac:dyDescent="0.25"/>
    <row r="1494" customFormat="1" hidden="1" x14ac:dyDescent="0.25"/>
    <row r="1495" customFormat="1" hidden="1" x14ac:dyDescent="0.25"/>
    <row r="1496" customFormat="1" hidden="1" x14ac:dyDescent="0.25"/>
    <row r="1497" customFormat="1" hidden="1" x14ac:dyDescent="0.25"/>
    <row r="1498" customFormat="1" hidden="1" x14ac:dyDescent="0.25"/>
    <row r="1499" customFormat="1" hidden="1" x14ac:dyDescent="0.25"/>
    <row r="1500" customFormat="1" hidden="1" x14ac:dyDescent="0.25"/>
    <row r="1501" customFormat="1" hidden="1" x14ac:dyDescent="0.25"/>
    <row r="1502" customFormat="1" hidden="1" x14ac:dyDescent="0.25"/>
    <row r="1503" customFormat="1" hidden="1" x14ac:dyDescent="0.25"/>
    <row r="1504" customFormat="1" hidden="1" x14ac:dyDescent="0.25"/>
    <row r="1505" customFormat="1" hidden="1" x14ac:dyDescent="0.25"/>
    <row r="1506" customFormat="1" hidden="1" x14ac:dyDescent="0.25"/>
    <row r="1507" customFormat="1" hidden="1" x14ac:dyDescent="0.25"/>
    <row r="1508" customFormat="1" hidden="1" x14ac:dyDescent="0.25"/>
    <row r="1509" customFormat="1" hidden="1" x14ac:dyDescent="0.25"/>
    <row r="1510" customFormat="1" hidden="1" x14ac:dyDescent="0.25"/>
    <row r="1511" customFormat="1" hidden="1" x14ac:dyDescent="0.25"/>
    <row r="1512" customFormat="1" hidden="1" x14ac:dyDescent="0.25"/>
    <row r="1513" customFormat="1" hidden="1" x14ac:dyDescent="0.25"/>
    <row r="1514" customFormat="1" hidden="1" x14ac:dyDescent="0.25"/>
    <row r="1515" customFormat="1" hidden="1" x14ac:dyDescent="0.25"/>
    <row r="1516" customFormat="1" hidden="1" x14ac:dyDescent="0.25"/>
    <row r="1517" customFormat="1" hidden="1" x14ac:dyDescent="0.25"/>
    <row r="1518" customFormat="1" hidden="1" x14ac:dyDescent="0.25"/>
    <row r="1519" customFormat="1" hidden="1" x14ac:dyDescent="0.25"/>
    <row r="1520" customFormat="1" hidden="1" x14ac:dyDescent="0.25"/>
    <row r="1521" customFormat="1" hidden="1" x14ac:dyDescent="0.25"/>
    <row r="1522" customFormat="1" hidden="1" x14ac:dyDescent="0.25"/>
    <row r="1523" customFormat="1" hidden="1" x14ac:dyDescent="0.25"/>
    <row r="1524" customFormat="1" hidden="1" x14ac:dyDescent="0.25"/>
    <row r="1525" customFormat="1" hidden="1" x14ac:dyDescent="0.25"/>
    <row r="1526" customFormat="1" hidden="1" x14ac:dyDescent="0.25"/>
    <row r="1527" customFormat="1" hidden="1" x14ac:dyDescent="0.25"/>
    <row r="1528" customFormat="1" hidden="1" x14ac:dyDescent="0.25"/>
    <row r="1529" customFormat="1" hidden="1" x14ac:dyDescent="0.25"/>
    <row r="1530" customFormat="1" hidden="1" x14ac:dyDescent="0.25"/>
    <row r="1531" customFormat="1" hidden="1" x14ac:dyDescent="0.25"/>
    <row r="1532" customFormat="1" hidden="1" x14ac:dyDescent="0.25"/>
    <row r="1533" customFormat="1" hidden="1" x14ac:dyDescent="0.25"/>
    <row r="1534" customFormat="1" hidden="1" x14ac:dyDescent="0.25"/>
    <row r="1535" customFormat="1" hidden="1" x14ac:dyDescent="0.25"/>
    <row r="1536" customFormat="1" hidden="1" x14ac:dyDescent="0.25"/>
    <row r="1537" customFormat="1" hidden="1" x14ac:dyDescent="0.25"/>
    <row r="1538" customFormat="1" hidden="1" x14ac:dyDescent="0.25"/>
    <row r="1539" customFormat="1" hidden="1" x14ac:dyDescent="0.25"/>
    <row r="1540" customFormat="1" hidden="1" x14ac:dyDescent="0.25"/>
    <row r="1541" customFormat="1" hidden="1" x14ac:dyDescent="0.25"/>
    <row r="1542" customFormat="1" hidden="1" x14ac:dyDescent="0.25"/>
    <row r="1543" customFormat="1" hidden="1" x14ac:dyDescent="0.25"/>
    <row r="1544" customFormat="1" hidden="1" x14ac:dyDescent="0.25"/>
    <row r="1545" customFormat="1" hidden="1" x14ac:dyDescent="0.25"/>
    <row r="1546" customFormat="1" hidden="1" x14ac:dyDescent="0.25"/>
    <row r="1547" customFormat="1" hidden="1" x14ac:dyDescent="0.25"/>
    <row r="1548" customFormat="1" hidden="1" x14ac:dyDescent="0.25"/>
    <row r="1549" customFormat="1" hidden="1" x14ac:dyDescent="0.25"/>
    <row r="1550" customFormat="1" hidden="1" x14ac:dyDescent="0.25"/>
    <row r="1551" customFormat="1" hidden="1" x14ac:dyDescent="0.25"/>
    <row r="1552" customFormat="1" hidden="1" x14ac:dyDescent="0.25"/>
    <row r="1553" customFormat="1" hidden="1" x14ac:dyDescent="0.25"/>
    <row r="1554" customFormat="1" hidden="1" x14ac:dyDescent="0.25"/>
    <row r="1555" customFormat="1" hidden="1" x14ac:dyDescent="0.25"/>
    <row r="1556" customFormat="1" hidden="1" x14ac:dyDescent="0.25"/>
    <row r="1557" customFormat="1" hidden="1" x14ac:dyDescent="0.25"/>
    <row r="1558" customFormat="1" hidden="1" x14ac:dyDescent="0.25"/>
    <row r="1559" customFormat="1" hidden="1" x14ac:dyDescent="0.25"/>
    <row r="1560" customFormat="1" hidden="1" x14ac:dyDescent="0.25"/>
    <row r="1561" customFormat="1" hidden="1" x14ac:dyDescent="0.25"/>
    <row r="1562" customFormat="1" hidden="1" x14ac:dyDescent="0.25"/>
    <row r="1563" customFormat="1" hidden="1" x14ac:dyDescent="0.25"/>
    <row r="1564" customFormat="1" hidden="1" x14ac:dyDescent="0.25"/>
    <row r="1565" customFormat="1" hidden="1" x14ac:dyDescent="0.25"/>
    <row r="1566" customFormat="1" hidden="1" x14ac:dyDescent="0.25"/>
    <row r="1567" customFormat="1" hidden="1" x14ac:dyDescent="0.25"/>
    <row r="1568" customFormat="1" hidden="1" x14ac:dyDescent="0.25"/>
    <row r="1569" customFormat="1" hidden="1" x14ac:dyDescent="0.25"/>
    <row r="1570" customFormat="1" hidden="1" x14ac:dyDescent="0.25"/>
    <row r="1571" customFormat="1" hidden="1" x14ac:dyDescent="0.25"/>
    <row r="1572" customFormat="1" hidden="1" x14ac:dyDescent="0.25"/>
    <row r="1573" customFormat="1" hidden="1" x14ac:dyDescent="0.25"/>
    <row r="1574" customFormat="1" hidden="1" x14ac:dyDescent="0.25"/>
    <row r="1575" customFormat="1" hidden="1" x14ac:dyDescent="0.25"/>
    <row r="1576" customFormat="1" hidden="1" x14ac:dyDescent="0.25"/>
    <row r="1577" customFormat="1" hidden="1" x14ac:dyDescent="0.25"/>
    <row r="1578" customFormat="1" hidden="1" x14ac:dyDescent="0.25"/>
    <row r="1579" customFormat="1" hidden="1" x14ac:dyDescent="0.25"/>
    <row r="1580" customFormat="1" hidden="1" x14ac:dyDescent="0.25"/>
    <row r="1581" customFormat="1" hidden="1" x14ac:dyDescent="0.25"/>
    <row r="1582" customFormat="1" hidden="1" x14ac:dyDescent="0.25"/>
    <row r="1583" customFormat="1" hidden="1" x14ac:dyDescent="0.25"/>
    <row r="1584" customFormat="1" hidden="1" x14ac:dyDescent="0.25"/>
    <row r="1585" customFormat="1" hidden="1" x14ac:dyDescent="0.25"/>
    <row r="1586" customFormat="1" hidden="1" x14ac:dyDescent="0.25"/>
    <row r="1587" customFormat="1" hidden="1" x14ac:dyDescent="0.25"/>
    <row r="1588" customFormat="1" hidden="1" x14ac:dyDescent="0.25"/>
    <row r="1589" customFormat="1" hidden="1" x14ac:dyDescent="0.25"/>
    <row r="1590" customFormat="1" hidden="1" x14ac:dyDescent="0.25"/>
    <row r="1591" customFormat="1" hidden="1" x14ac:dyDescent="0.25"/>
    <row r="1592" customFormat="1" hidden="1" x14ac:dyDescent="0.25"/>
    <row r="1593" customFormat="1" hidden="1" x14ac:dyDescent="0.25"/>
    <row r="1594" customFormat="1" hidden="1" x14ac:dyDescent="0.25"/>
    <row r="1595" customFormat="1" hidden="1" x14ac:dyDescent="0.25"/>
    <row r="1596" customFormat="1" hidden="1" x14ac:dyDescent="0.25"/>
    <row r="1597" customFormat="1" hidden="1" x14ac:dyDescent="0.25"/>
    <row r="1598" customFormat="1" hidden="1" x14ac:dyDescent="0.25"/>
    <row r="1599" customFormat="1" hidden="1" x14ac:dyDescent="0.25"/>
    <row r="1600" customFormat="1" hidden="1" x14ac:dyDescent="0.25"/>
    <row r="1601" customFormat="1" hidden="1" x14ac:dyDescent="0.25"/>
    <row r="1602" customFormat="1" hidden="1" x14ac:dyDescent="0.25"/>
    <row r="1603" customFormat="1" hidden="1" x14ac:dyDescent="0.25"/>
    <row r="1604" customFormat="1" hidden="1" x14ac:dyDescent="0.25"/>
    <row r="1605" customFormat="1" hidden="1" x14ac:dyDescent="0.25"/>
    <row r="1606" customFormat="1" hidden="1" x14ac:dyDescent="0.25"/>
    <row r="1607" customFormat="1" hidden="1" x14ac:dyDescent="0.25"/>
    <row r="1608" customFormat="1" hidden="1" x14ac:dyDescent="0.25"/>
    <row r="1609" customFormat="1" hidden="1" x14ac:dyDescent="0.25"/>
    <row r="1610" customFormat="1" hidden="1" x14ac:dyDescent="0.25"/>
    <row r="1611" customFormat="1" hidden="1" x14ac:dyDescent="0.25"/>
    <row r="1612" customFormat="1" hidden="1" x14ac:dyDescent="0.25"/>
    <row r="1613" customFormat="1" hidden="1" x14ac:dyDescent="0.25"/>
    <row r="1614" customFormat="1" hidden="1" x14ac:dyDescent="0.25"/>
    <row r="1615" customFormat="1" hidden="1" x14ac:dyDescent="0.25"/>
    <row r="1616" customFormat="1" hidden="1" x14ac:dyDescent="0.25"/>
    <row r="1617" customFormat="1" hidden="1" x14ac:dyDescent="0.25"/>
    <row r="1618" customFormat="1" hidden="1" x14ac:dyDescent="0.25"/>
    <row r="1619" customFormat="1" hidden="1" x14ac:dyDescent="0.25"/>
    <row r="1620" customFormat="1" hidden="1" x14ac:dyDescent="0.25"/>
    <row r="1621" customFormat="1" hidden="1" x14ac:dyDescent="0.25"/>
    <row r="1622" customFormat="1" hidden="1" x14ac:dyDescent="0.25"/>
    <row r="1623" customFormat="1" hidden="1" x14ac:dyDescent="0.25"/>
    <row r="1624" customFormat="1" hidden="1" x14ac:dyDescent="0.25"/>
    <row r="1625" customFormat="1" hidden="1" x14ac:dyDescent="0.25"/>
    <row r="1626" customFormat="1" hidden="1" x14ac:dyDescent="0.25"/>
    <row r="1627" customFormat="1" hidden="1" x14ac:dyDescent="0.25"/>
    <row r="1628" customFormat="1" hidden="1" x14ac:dyDescent="0.25"/>
    <row r="1629" customFormat="1" hidden="1" x14ac:dyDescent="0.25"/>
    <row r="1630" customFormat="1" hidden="1" x14ac:dyDescent="0.25"/>
    <row r="1631" customFormat="1" hidden="1" x14ac:dyDescent="0.25"/>
    <row r="1632" customFormat="1" hidden="1" x14ac:dyDescent="0.25"/>
    <row r="1633" customFormat="1" hidden="1" x14ac:dyDescent="0.25"/>
    <row r="1634" customFormat="1" hidden="1" x14ac:dyDescent="0.25"/>
    <row r="1635" customFormat="1" hidden="1" x14ac:dyDescent="0.25"/>
    <row r="1636" customFormat="1" hidden="1" x14ac:dyDescent="0.25"/>
    <row r="1637" customFormat="1" hidden="1" x14ac:dyDescent="0.25"/>
    <row r="1638" customFormat="1" hidden="1" x14ac:dyDescent="0.25"/>
    <row r="1639" customFormat="1" hidden="1" x14ac:dyDescent="0.25"/>
    <row r="1640" customFormat="1" hidden="1" x14ac:dyDescent="0.25"/>
    <row r="1641" customFormat="1" hidden="1" x14ac:dyDescent="0.25"/>
    <row r="1642" customFormat="1" hidden="1" x14ac:dyDescent="0.25"/>
    <row r="1643" customFormat="1" hidden="1" x14ac:dyDescent="0.25"/>
    <row r="1644" customFormat="1" hidden="1" x14ac:dyDescent="0.25"/>
    <row r="1645" customFormat="1" hidden="1" x14ac:dyDescent="0.25"/>
    <row r="1646" customFormat="1" hidden="1" x14ac:dyDescent="0.25"/>
    <row r="1647" customFormat="1" hidden="1" x14ac:dyDescent="0.25"/>
    <row r="1648" customFormat="1" hidden="1" x14ac:dyDescent="0.25"/>
    <row r="1649" customFormat="1" hidden="1" x14ac:dyDescent="0.25"/>
    <row r="1650" customFormat="1" hidden="1" x14ac:dyDescent="0.25"/>
    <row r="1651" customFormat="1" hidden="1" x14ac:dyDescent="0.25"/>
    <row r="1652" customFormat="1" hidden="1" x14ac:dyDescent="0.25"/>
    <row r="1653" customFormat="1" hidden="1" x14ac:dyDescent="0.25"/>
    <row r="1654" customFormat="1" hidden="1" x14ac:dyDescent="0.25"/>
    <row r="1655" customFormat="1" hidden="1" x14ac:dyDescent="0.25"/>
    <row r="1656" customFormat="1" hidden="1" x14ac:dyDescent="0.25"/>
    <row r="1657" customFormat="1" hidden="1" x14ac:dyDescent="0.25"/>
    <row r="1658" customFormat="1" hidden="1" x14ac:dyDescent="0.25"/>
    <row r="1659" customFormat="1" hidden="1" x14ac:dyDescent="0.25"/>
    <row r="1660" customFormat="1" hidden="1" x14ac:dyDescent="0.25"/>
    <row r="1661" customFormat="1" hidden="1" x14ac:dyDescent="0.25"/>
    <row r="1662" customFormat="1" hidden="1" x14ac:dyDescent="0.25"/>
    <row r="1663" customFormat="1" hidden="1" x14ac:dyDescent="0.25"/>
    <row r="1664" customFormat="1" hidden="1" x14ac:dyDescent="0.25"/>
    <row r="1665" customFormat="1" hidden="1" x14ac:dyDescent="0.25"/>
    <row r="1666" customFormat="1" hidden="1" x14ac:dyDescent="0.25"/>
    <row r="1667" customFormat="1" hidden="1" x14ac:dyDescent="0.25"/>
    <row r="1668" customFormat="1" hidden="1" x14ac:dyDescent="0.25"/>
    <row r="1669" customFormat="1" hidden="1" x14ac:dyDescent="0.25"/>
    <row r="1670" customFormat="1" hidden="1" x14ac:dyDescent="0.25"/>
    <row r="1671" customFormat="1" hidden="1" x14ac:dyDescent="0.25"/>
    <row r="1672" customFormat="1" hidden="1" x14ac:dyDescent="0.25"/>
    <row r="1673" customFormat="1" hidden="1" x14ac:dyDescent="0.25"/>
    <row r="1674" customFormat="1" hidden="1" x14ac:dyDescent="0.25"/>
    <row r="1675" customFormat="1" hidden="1" x14ac:dyDescent="0.25"/>
    <row r="1676" customFormat="1" hidden="1" x14ac:dyDescent="0.25"/>
    <row r="1677" customFormat="1" hidden="1" x14ac:dyDescent="0.25"/>
    <row r="1678" customFormat="1" hidden="1" x14ac:dyDescent="0.25"/>
    <row r="1679" customFormat="1" hidden="1" x14ac:dyDescent="0.25"/>
    <row r="1680" customFormat="1" hidden="1" x14ac:dyDescent="0.25"/>
    <row r="1681" customFormat="1" hidden="1" x14ac:dyDescent="0.25"/>
    <row r="1682" customFormat="1" hidden="1" x14ac:dyDescent="0.25"/>
    <row r="1683" customFormat="1" hidden="1" x14ac:dyDescent="0.25"/>
    <row r="1684" customFormat="1" hidden="1" x14ac:dyDescent="0.25"/>
    <row r="1685" customFormat="1" hidden="1" x14ac:dyDescent="0.25"/>
    <row r="1686" customFormat="1" hidden="1" x14ac:dyDescent="0.25"/>
    <row r="1687" customFormat="1" hidden="1" x14ac:dyDescent="0.25"/>
    <row r="1688" customFormat="1" hidden="1" x14ac:dyDescent="0.25"/>
    <row r="1689" customFormat="1" hidden="1" x14ac:dyDescent="0.25"/>
    <row r="1690" customFormat="1" hidden="1" x14ac:dyDescent="0.25"/>
    <row r="1691" customFormat="1" hidden="1" x14ac:dyDescent="0.25"/>
    <row r="1692" customFormat="1" hidden="1" x14ac:dyDescent="0.25"/>
    <row r="1693" customFormat="1" hidden="1" x14ac:dyDescent="0.25"/>
    <row r="1694" customFormat="1" hidden="1" x14ac:dyDescent="0.25"/>
    <row r="1695" customFormat="1" hidden="1" x14ac:dyDescent="0.25"/>
    <row r="1696" customFormat="1" hidden="1" x14ac:dyDescent="0.25"/>
    <row r="1697" customFormat="1" hidden="1" x14ac:dyDescent="0.25"/>
    <row r="1698" customFormat="1" hidden="1" x14ac:dyDescent="0.25"/>
    <row r="1699" customFormat="1" hidden="1" x14ac:dyDescent="0.25"/>
    <row r="1700" customFormat="1" hidden="1" x14ac:dyDescent="0.25"/>
    <row r="1701" customFormat="1" hidden="1" x14ac:dyDescent="0.25"/>
    <row r="1702" customFormat="1" hidden="1" x14ac:dyDescent="0.25"/>
    <row r="1703" customFormat="1" hidden="1" x14ac:dyDescent="0.25"/>
    <row r="1704" customFormat="1" hidden="1" x14ac:dyDescent="0.25"/>
    <row r="1705" customFormat="1" hidden="1" x14ac:dyDescent="0.25"/>
    <row r="1706" customFormat="1" hidden="1" x14ac:dyDescent="0.25"/>
    <row r="1707" customFormat="1" hidden="1" x14ac:dyDescent="0.25"/>
    <row r="1708" customFormat="1" hidden="1" x14ac:dyDescent="0.25"/>
    <row r="1709" customFormat="1" hidden="1" x14ac:dyDescent="0.25"/>
    <row r="1710" customFormat="1" hidden="1" x14ac:dyDescent="0.25"/>
    <row r="1711" customFormat="1" hidden="1" x14ac:dyDescent="0.25"/>
    <row r="1712" customFormat="1" hidden="1" x14ac:dyDescent="0.25"/>
    <row r="1713" customFormat="1" hidden="1" x14ac:dyDescent="0.25"/>
    <row r="1714" customFormat="1" hidden="1" x14ac:dyDescent="0.25"/>
    <row r="1715" customFormat="1" hidden="1" x14ac:dyDescent="0.25"/>
    <row r="1716" customFormat="1" hidden="1" x14ac:dyDescent="0.25"/>
    <row r="1717" customFormat="1" hidden="1" x14ac:dyDescent="0.25"/>
    <row r="1718" customFormat="1" hidden="1" x14ac:dyDescent="0.25"/>
    <row r="1719" customFormat="1" hidden="1" x14ac:dyDescent="0.25"/>
    <row r="1720" customFormat="1" hidden="1" x14ac:dyDescent="0.25"/>
    <row r="1721" customFormat="1" hidden="1" x14ac:dyDescent="0.25"/>
    <row r="1722" customFormat="1" hidden="1" x14ac:dyDescent="0.25"/>
    <row r="1723" customFormat="1" hidden="1" x14ac:dyDescent="0.25"/>
    <row r="1724" customFormat="1" hidden="1" x14ac:dyDescent="0.25"/>
    <row r="1725" customFormat="1" hidden="1" x14ac:dyDescent="0.25"/>
    <row r="1726" customFormat="1" hidden="1" x14ac:dyDescent="0.25"/>
    <row r="1727" customFormat="1" hidden="1" x14ac:dyDescent="0.25"/>
    <row r="1728" customFormat="1" hidden="1" x14ac:dyDescent="0.25"/>
    <row r="1729" customFormat="1" hidden="1" x14ac:dyDescent="0.25"/>
    <row r="1730" customFormat="1" hidden="1" x14ac:dyDescent="0.25"/>
    <row r="1731" customFormat="1" hidden="1" x14ac:dyDescent="0.25"/>
    <row r="1732" customFormat="1" hidden="1" x14ac:dyDescent="0.25"/>
    <row r="1733" customFormat="1" hidden="1" x14ac:dyDescent="0.25"/>
    <row r="1734" customFormat="1" hidden="1" x14ac:dyDescent="0.25"/>
    <row r="1735" customFormat="1" hidden="1" x14ac:dyDescent="0.25"/>
    <row r="1736" customFormat="1" hidden="1" x14ac:dyDescent="0.25"/>
    <row r="1737" customFormat="1" hidden="1" x14ac:dyDescent="0.25"/>
    <row r="1738" customFormat="1" hidden="1" x14ac:dyDescent="0.25"/>
    <row r="1739" customFormat="1" hidden="1" x14ac:dyDescent="0.25"/>
    <row r="1740" customFormat="1" hidden="1" x14ac:dyDescent="0.25"/>
    <row r="1741" customFormat="1" hidden="1" x14ac:dyDescent="0.25"/>
    <row r="1742" customFormat="1" hidden="1" x14ac:dyDescent="0.25"/>
    <row r="1743" customFormat="1" hidden="1" x14ac:dyDescent="0.25"/>
    <row r="1744" customFormat="1" hidden="1" x14ac:dyDescent="0.25"/>
    <row r="1745" customFormat="1" hidden="1" x14ac:dyDescent="0.25"/>
    <row r="1746" customFormat="1" hidden="1" x14ac:dyDescent="0.25"/>
    <row r="1747" customFormat="1" hidden="1" x14ac:dyDescent="0.25"/>
    <row r="1748" customFormat="1" hidden="1" x14ac:dyDescent="0.25"/>
    <row r="1749" customFormat="1" hidden="1" x14ac:dyDescent="0.25"/>
    <row r="1750" customFormat="1" hidden="1" x14ac:dyDescent="0.25"/>
    <row r="1751" customFormat="1" hidden="1" x14ac:dyDescent="0.25"/>
    <row r="1752" customFormat="1" hidden="1" x14ac:dyDescent="0.25"/>
    <row r="1753" customFormat="1" hidden="1" x14ac:dyDescent="0.25"/>
    <row r="1754" customFormat="1" hidden="1" x14ac:dyDescent="0.25"/>
    <row r="1755" customFormat="1" hidden="1" x14ac:dyDescent="0.25"/>
    <row r="1756" customFormat="1" hidden="1" x14ac:dyDescent="0.25"/>
    <row r="1757" customFormat="1" hidden="1" x14ac:dyDescent="0.25"/>
    <row r="1758" customFormat="1" hidden="1" x14ac:dyDescent="0.25"/>
    <row r="1759" customFormat="1" hidden="1" x14ac:dyDescent="0.25"/>
    <row r="1760" customFormat="1" hidden="1" x14ac:dyDescent="0.25"/>
    <row r="1761" customFormat="1" hidden="1" x14ac:dyDescent="0.25"/>
    <row r="1762" customFormat="1" hidden="1" x14ac:dyDescent="0.25"/>
    <row r="1763" customFormat="1" hidden="1" x14ac:dyDescent="0.25"/>
    <row r="1764" customFormat="1" hidden="1" x14ac:dyDescent="0.25"/>
    <row r="1765" customFormat="1" hidden="1" x14ac:dyDescent="0.25"/>
    <row r="1766" customFormat="1" hidden="1" x14ac:dyDescent="0.25"/>
    <row r="1767" customFormat="1" hidden="1" x14ac:dyDescent="0.25"/>
    <row r="1768" customFormat="1" hidden="1" x14ac:dyDescent="0.25"/>
    <row r="1769" customFormat="1" hidden="1" x14ac:dyDescent="0.25"/>
    <row r="1770" customFormat="1" hidden="1" x14ac:dyDescent="0.25"/>
    <row r="1771" customFormat="1" hidden="1" x14ac:dyDescent="0.25"/>
    <row r="1772" customFormat="1" hidden="1" x14ac:dyDescent="0.25"/>
    <row r="1773" customFormat="1" hidden="1" x14ac:dyDescent="0.25"/>
    <row r="1774" customFormat="1" hidden="1" x14ac:dyDescent="0.25"/>
    <row r="1775" customFormat="1" hidden="1" x14ac:dyDescent="0.25"/>
    <row r="1776" customFormat="1" hidden="1" x14ac:dyDescent="0.25"/>
    <row r="1777" customFormat="1" hidden="1" x14ac:dyDescent="0.25"/>
    <row r="1778" customFormat="1" hidden="1" x14ac:dyDescent="0.25"/>
    <row r="1779" customFormat="1" hidden="1" x14ac:dyDescent="0.25"/>
    <row r="1780" customFormat="1" hidden="1" x14ac:dyDescent="0.25"/>
    <row r="1781" customFormat="1" hidden="1" x14ac:dyDescent="0.25"/>
    <row r="1782" customFormat="1" hidden="1" x14ac:dyDescent="0.25"/>
    <row r="1783" customFormat="1" hidden="1" x14ac:dyDescent="0.25"/>
    <row r="1784" customFormat="1" hidden="1" x14ac:dyDescent="0.25"/>
    <row r="1785" customFormat="1" hidden="1" x14ac:dyDescent="0.25"/>
    <row r="1786" customFormat="1" hidden="1" x14ac:dyDescent="0.25"/>
    <row r="1787" customFormat="1" hidden="1" x14ac:dyDescent="0.25"/>
    <row r="1788" customFormat="1" hidden="1" x14ac:dyDescent="0.25"/>
    <row r="1789" customFormat="1" hidden="1" x14ac:dyDescent="0.25"/>
    <row r="1790" customFormat="1" hidden="1" x14ac:dyDescent="0.25"/>
    <row r="1791" customFormat="1" hidden="1" x14ac:dyDescent="0.25"/>
    <row r="1792" customFormat="1" hidden="1" x14ac:dyDescent="0.25"/>
    <row r="1793" customFormat="1" hidden="1" x14ac:dyDescent="0.25"/>
    <row r="1794" customFormat="1" hidden="1" x14ac:dyDescent="0.25"/>
    <row r="1795" customFormat="1" hidden="1" x14ac:dyDescent="0.25"/>
    <row r="1796" customFormat="1" hidden="1" x14ac:dyDescent="0.25"/>
    <row r="1797" customFormat="1" hidden="1" x14ac:dyDescent="0.25"/>
    <row r="1798" customFormat="1" hidden="1" x14ac:dyDescent="0.25"/>
    <row r="1799" customFormat="1" hidden="1" x14ac:dyDescent="0.25"/>
    <row r="1800" customFormat="1" hidden="1" x14ac:dyDescent="0.25"/>
    <row r="1801" customFormat="1" hidden="1" x14ac:dyDescent="0.25"/>
    <row r="1802" customFormat="1" hidden="1" x14ac:dyDescent="0.25"/>
    <row r="1803" customFormat="1" hidden="1" x14ac:dyDescent="0.25"/>
    <row r="1804" customFormat="1" hidden="1" x14ac:dyDescent="0.25"/>
    <row r="1805" customFormat="1" hidden="1" x14ac:dyDescent="0.25"/>
    <row r="1806" customFormat="1" hidden="1" x14ac:dyDescent="0.25"/>
    <row r="1807" customFormat="1" hidden="1" x14ac:dyDescent="0.25"/>
    <row r="1808" customFormat="1" hidden="1" x14ac:dyDescent="0.25"/>
    <row r="1809" customFormat="1" hidden="1" x14ac:dyDescent="0.25"/>
    <row r="1810" customFormat="1" hidden="1" x14ac:dyDescent="0.25"/>
    <row r="1811" customFormat="1" hidden="1" x14ac:dyDescent="0.25"/>
    <row r="1812" customFormat="1" hidden="1" x14ac:dyDescent="0.25"/>
    <row r="1813" customFormat="1" hidden="1" x14ac:dyDescent="0.25"/>
    <row r="1814" customFormat="1" hidden="1" x14ac:dyDescent="0.25"/>
    <row r="1815" customFormat="1" hidden="1" x14ac:dyDescent="0.25"/>
    <row r="1816" customFormat="1" hidden="1" x14ac:dyDescent="0.25"/>
    <row r="1817" customFormat="1" hidden="1" x14ac:dyDescent="0.25"/>
    <row r="1818" customFormat="1" hidden="1" x14ac:dyDescent="0.25"/>
    <row r="1819" customFormat="1" hidden="1" x14ac:dyDescent="0.25"/>
    <row r="1820" customFormat="1" hidden="1" x14ac:dyDescent="0.25"/>
    <row r="1821" customFormat="1" hidden="1" x14ac:dyDescent="0.25"/>
    <row r="1822" customFormat="1" hidden="1" x14ac:dyDescent="0.25"/>
    <row r="1823" customFormat="1" hidden="1" x14ac:dyDescent="0.25"/>
    <row r="1824" customFormat="1" hidden="1" x14ac:dyDescent="0.25"/>
    <row r="1825" customFormat="1" hidden="1" x14ac:dyDescent="0.25"/>
    <row r="1826" customFormat="1" hidden="1" x14ac:dyDescent="0.25"/>
    <row r="1827" customFormat="1" hidden="1" x14ac:dyDescent="0.25"/>
    <row r="1828" customFormat="1" hidden="1" x14ac:dyDescent="0.25"/>
    <row r="1829" customFormat="1" hidden="1" x14ac:dyDescent="0.25"/>
    <row r="1830" customFormat="1" hidden="1" x14ac:dyDescent="0.25"/>
    <row r="1831" customFormat="1" hidden="1" x14ac:dyDescent="0.25"/>
    <row r="1832" customFormat="1" hidden="1" x14ac:dyDescent="0.25"/>
    <row r="1833" customFormat="1" hidden="1" x14ac:dyDescent="0.25"/>
    <row r="1834" customFormat="1" hidden="1" x14ac:dyDescent="0.25"/>
    <row r="1835" customFormat="1" hidden="1" x14ac:dyDescent="0.25"/>
    <row r="1836" customFormat="1" hidden="1" x14ac:dyDescent="0.25"/>
    <row r="1837" customFormat="1" hidden="1" x14ac:dyDescent="0.25"/>
    <row r="1838" customFormat="1" hidden="1" x14ac:dyDescent="0.25"/>
    <row r="1839" customFormat="1" hidden="1" x14ac:dyDescent="0.25"/>
    <row r="1840" customFormat="1" hidden="1" x14ac:dyDescent="0.25"/>
    <row r="1841" customFormat="1" hidden="1" x14ac:dyDescent="0.25"/>
    <row r="1842" customFormat="1" hidden="1" x14ac:dyDescent="0.25"/>
    <row r="1843" customFormat="1" hidden="1" x14ac:dyDescent="0.25"/>
    <row r="1844" customFormat="1" hidden="1" x14ac:dyDescent="0.25"/>
    <row r="1845" customFormat="1" hidden="1" x14ac:dyDescent="0.25"/>
    <row r="1846" customFormat="1" hidden="1" x14ac:dyDescent="0.25"/>
    <row r="1847" customFormat="1" hidden="1" x14ac:dyDescent="0.25"/>
    <row r="1848" customFormat="1" hidden="1" x14ac:dyDescent="0.25"/>
    <row r="1849" customFormat="1" hidden="1" x14ac:dyDescent="0.25"/>
    <row r="1850" customFormat="1" hidden="1" x14ac:dyDescent="0.25"/>
    <row r="1851" customFormat="1" hidden="1" x14ac:dyDescent="0.25"/>
    <row r="1852" customFormat="1" hidden="1" x14ac:dyDescent="0.25"/>
    <row r="1853" customFormat="1" hidden="1" x14ac:dyDescent="0.25"/>
    <row r="1854" customFormat="1" hidden="1" x14ac:dyDescent="0.25"/>
    <row r="1855" customFormat="1" hidden="1" x14ac:dyDescent="0.25"/>
    <row r="1856" customFormat="1" hidden="1" x14ac:dyDescent="0.25"/>
    <row r="1857" customFormat="1" hidden="1" x14ac:dyDescent="0.25"/>
    <row r="1858" customFormat="1" hidden="1" x14ac:dyDescent="0.25"/>
    <row r="1859" customFormat="1" hidden="1" x14ac:dyDescent="0.25"/>
    <row r="1860" customFormat="1" hidden="1" x14ac:dyDescent="0.25"/>
    <row r="1861" customFormat="1" hidden="1" x14ac:dyDescent="0.25"/>
    <row r="1862" customFormat="1" hidden="1" x14ac:dyDescent="0.25"/>
    <row r="1863" customFormat="1" hidden="1" x14ac:dyDescent="0.25"/>
    <row r="1864" customFormat="1" hidden="1" x14ac:dyDescent="0.25"/>
    <row r="1865" customFormat="1" hidden="1" x14ac:dyDescent="0.25"/>
    <row r="1866" customFormat="1" hidden="1" x14ac:dyDescent="0.25"/>
    <row r="1867" customFormat="1" hidden="1" x14ac:dyDescent="0.25"/>
    <row r="1868" customFormat="1" hidden="1" x14ac:dyDescent="0.25"/>
    <row r="1869" customFormat="1" hidden="1" x14ac:dyDescent="0.25"/>
    <row r="1870" customFormat="1" hidden="1" x14ac:dyDescent="0.25"/>
    <row r="1871" customFormat="1" hidden="1" x14ac:dyDescent="0.25"/>
    <row r="1872" customFormat="1" hidden="1" x14ac:dyDescent="0.25"/>
    <row r="1873" customFormat="1" hidden="1" x14ac:dyDescent="0.25"/>
    <row r="1874" customFormat="1" hidden="1" x14ac:dyDescent="0.25"/>
    <row r="1875" customFormat="1" hidden="1" x14ac:dyDescent="0.25"/>
    <row r="1876" customFormat="1" hidden="1" x14ac:dyDescent="0.25"/>
    <row r="1877" customFormat="1" hidden="1" x14ac:dyDescent="0.25"/>
    <row r="1878" customFormat="1" hidden="1" x14ac:dyDescent="0.25"/>
    <row r="1879" customFormat="1" hidden="1" x14ac:dyDescent="0.25"/>
    <row r="1880" customFormat="1" hidden="1" x14ac:dyDescent="0.25"/>
    <row r="1881" customFormat="1" hidden="1" x14ac:dyDescent="0.25"/>
    <row r="1882" customFormat="1" hidden="1" x14ac:dyDescent="0.25"/>
    <row r="1883" customFormat="1" hidden="1" x14ac:dyDescent="0.25"/>
    <row r="1884" customFormat="1" hidden="1" x14ac:dyDescent="0.25"/>
    <row r="1885" customFormat="1" hidden="1" x14ac:dyDescent="0.25"/>
    <row r="1886" customFormat="1" hidden="1" x14ac:dyDescent="0.25"/>
    <row r="1887" customFormat="1" hidden="1" x14ac:dyDescent="0.25"/>
    <row r="1888" customFormat="1" hidden="1" x14ac:dyDescent="0.25"/>
    <row r="1889" customFormat="1" hidden="1" x14ac:dyDescent="0.25"/>
    <row r="1890" customFormat="1" hidden="1" x14ac:dyDescent="0.25"/>
    <row r="1891" customFormat="1" hidden="1" x14ac:dyDescent="0.25"/>
    <row r="1892" customFormat="1" hidden="1" x14ac:dyDescent="0.25"/>
    <row r="1893" customFormat="1" hidden="1" x14ac:dyDescent="0.25"/>
    <row r="1894" customFormat="1" hidden="1" x14ac:dyDescent="0.25"/>
    <row r="1895" customFormat="1" hidden="1" x14ac:dyDescent="0.25"/>
    <row r="1896" customFormat="1" hidden="1" x14ac:dyDescent="0.25"/>
    <row r="1897" customFormat="1" hidden="1" x14ac:dyDescent="0.25"/>
    <row r="1898" customFormat="1" hidden="1" x14ac:dyDescent="0.25"/>
    <row r="1899" customFormat="1" hidden="1" x14ac:dyDescent="0.25"/>
    <row r="1900" customFormat="1" hidden="1" x14ac:dyDescent="0.25"/>
    <row r="1901" customFormat="1" hidden="1" x14ac:dyDescent="0.25"/>
    <row r="1902" customFormat="1" hidden="1" x14ac:dyDescent="0.25"/>
    <row r="1903" customFormat="1" hidden="1" x14ac:dyDescent="0.25"/>
    <row r="1904" customFormat="1" hidden="1" x14ac:dyDescent="0.25"/>
    <row r="1905" customFormat="1" hidden="1" x14ac:dyDescent="0.25"/>
    <row r="1906" customFormat="1" hidden="1" x14ac:dyDescent="0.25"/>
    <row r="1907" customFormat="1" hidden="1" x14ac:dyDescent="0.25"/>
    <row r="1908" customFormat="1" hidden="1" x14ac:dyDescent="0.25"/>
    <row r="1909" customFormat="1" hidden="1" x14ac:dyDescent="0.25"/>
    <row r="1910" customFormat="1" hidden="1" x14ac:dyDescent="0.25"/>
    <row r="1911" customFormat="1" hidden="1" x14ac:dyDescent="0.25"/>
    <row r="1912" customFormat="1" hidden="1" x14ac:dyDescent="0.25"/>
    <row r="1913" customFormat="1" hidden="1" x14ac:dyDescent="0.25"/>
    <row r="1914" customFormat="1" hidden="1" x14ac:dyDescent="0.25"/>
    <row r="1915" customFormat="1" hidden="1" x14ac:dyDescent="0.25"/>
    <row r="1916" customFormat="1" hidden="1" x14ac:dyDescent="0.25"/>
    <row r="1917" customFormat="1" hidden="1" x14ac:dyDescent="0.25"/>
    <row r="1918" customFormat="1" hidden="1" x14ac:dyDescent="0.25"/>
    <row r="1919" customFormat="1" hidden="1" x14ac:dyDescent="0.25"/>
    <row r="1920" customFormat="1" hidden="1" x14ac:dyDescent="0.25"/>
    <row r="1921" customFormat="1" hidden="1" x14ac:dyDescent="0.25"/>
    <row r="1922" customFormat="1" hidden="1" x14ac:dyDescent="0.25"/>
    <row r="1923" customFormat="1" hidden="1" x14ac:dyDescent="0.25"/>
    <row r="1924" customFormat="1" hidden="1" x14ac:dyDescent="0.25"/>
    <row r="1925" customFormat="1" hidden="1" x14ac:dyDescent="0.25"/>
    <row r="1926" customFormat="1" hidden="1" x14ac:dyDescent="0.25"/>
    <row r="1927" customFormat="1" hidden="1" x14ac:dyDescent="0.25"/>
    <row r="1928" customFormat="1" hidden="1" x14ac:dyDescent="0.25"/>
    <row r="1929" customFormat="1" hidden="1" x14ac:dyDescent="0.25"/>
    <row r="1930" customFormat="1" hidden="1" x14ac:dyDescent="0.25"/>
    <row r="1931" customFormat="1" hidden="1" x14ac:dyDescent="0.25"/>
    <row r="1932" customFormat="1" hidden="1" x14ac:dyDescent="0.25"/>
    <row r="1933" customFormat="1" hidden="1" x14ac:dyDescent="0.25"/>
    <row r="1934" customFormat="1" hidden="1" x14ac:dyDescent="0.25"/>
    <row r="1935" customFormat="1" hidden="1" x14ac:dyDescent="0.25"/>
    <row r="1936" customFormat="1" hidden="1" x14ac:dyDescent="0.25"/>
    <row r="1937" customFormat="1" hidden="1" x14ac:dyDescent="0.25"/>
    <row r="1938" customFormat="1" hidden="1" x14ac:dyDescent="0.25"/>
    <row r="1939" customFormat="1" hidden="1" x14ac:dyDescent="0.25"/>
    <row r="1940" customFormat="1" hidden="1" x14ac:dyDescent="0.25"/>
    <row r="1941" customFormat="1" hidden="1" x14ac:dyDescent="0.25"/>
    <row r="1942" customFormat="1" hidden="1" x14ac:dyDescent="0.25"/>
    <row r="1943" customFormat="1" hidden="1" x14ac:dyDescent="0.25"/>
    <row r="1944" customFormat="1" hidden="1" x14ac:dyDescent="0.25"/>
    <row r="1945" customFormat="1" hidden="1" x14ac:dyDescent="0.25"/>
    <row r="1946" customFormat="1" hidden="1" x14ac:dyDescent="0.25"/>
    <row r="1947" customFormat="1" hidden="1" x14ac:dyDescent="0.25"/>
    <row r="1948" customFormat="1" hidden="1" x14ac:dyDescent="0.25"/>
    <row r="1949" customFormat="1" hidden="1" x14ac:dyDescent="0.25"/>
    <row r="1950" customFormat="1" hidden="1" x14ac:dyDescent="0.25"/>
    <row r="1951" customFormat="1" hidden="1" x14ac:dyDescent="0.25"/>
    <row r="1952" customFormat="1" hidden="1" x14ac:dyDescent="0.25"/>
    <row r="1953" customFormat="1" hidden="1" x14ac:dyDescent="0.25"/>
    <row r="1954" customFormat="1" hidden="1" x14ac:dyDescent="0.25"/>
    <row r="1955" customFormat="1" hidden="1" x14ac:dyDescent="0.25"/>
    <row r="1956" customFormat="1" hidden="1" x14ac:dyDescent="0.25"/>
    <row r="1957" customFormat="1" hidden="1" x14ac:dyDescent="0.25"/>
    <row r="1958" customFormat="1" hidden="1" x14ac:dyDescent="0.25"/>
    <row r="1959" customFormat="1" hidden="1" x14ac:dyDescent="0.25"/>
    <row r="1960" customFormat="1" hidden="1" x14ac:dyDescent="0.25"/>
    <row r="1961" customFormat="1" hidden="1" x14ac:dyDescent="0.25"/>
    <row r="1962" customFormat="1" hidden="1" x14ac:dyDescent="0.25"/>
    <row r="1963" customFormat="1" hidden="1" x14ac:dyDescent="0.25"/>
    <row r="1964" customFormat="1" hidden="1" x14ac:dyDescent="0.25"/>
    <row r="1965" customFormat="1" hidden="1" x14ac:dyDescent="0.25"/>
    <row r="1966" customFormat="1" hidden="1" x14ac:dyDescent="0.25"/>
    <row r="1967" customFormat="1" hidden="1" x14ac:dyDescent="0.25"/>
    <row r="1968" customFormat="1" hidden="1" x14ac:dyDescent="0.25"/>
    <row r="1969" customFormat="1" hidden="1" x14ac:dyDescent="0.25"/>
    <row r="1970" customFormat="1" hidden="1" x14ac:dyDescent="0.25"/>
    <row r="1971" customFormat="1" hidden="1" x14ac:dyDescent="0.25"/>
    <row r="1972" customFormat="1" hidden="1" x14ac:dyDescent="0.25"/>
    <row r="1973" customFormat="1" hidden="1" x14ac:dyDescent="0.25"/>
    <row r="1974" customFormat="1" hidden="1" x14ac:dyDescent="0.25"/>
    <row r="1975" customFormat="1" hidden="1" x14ac:dyDescent="0.25"/>
    <row r="1976" customFormat="1" hidden="1" x14ac:dyDescent="0.25"/>
    <row r="1977" customFormat="1" hidden="1" x14ac:dyDescent="0.25"/>
    <row r="1978" customFormat="1" hidden="1" x14ac:dyDescent="0.25"/>
    <row r="1979" customFormat="1" hidden="1" x14ac:dyDescent="0.25"/>
    <row r="1980" customFormat="1" hidden="1" x14ac:dyDescent="0.25"/>
    <row r="1981" customFormat="1" hidden="1" x14ac:dyDescent="0.25"/>
    <row r="1982" customFormat="1" hidden="1" x14ac:dyDescent="0.25"/>
    <row r="1983" customFormat="1" hidden="1" x14ac:dyDescent="0.25"/>
    <row r="1984" customFormat="1" hidden="1" x14ac:dyDescent="0.25"/>
    <row r="1985" customFormat="1" hidden="1" x14ac:dyDescent="0.25"/>
    <row r="1986" customFormat="1" hidden="1" x14ac:dyDescent="0.25"/>
    <row r="1987" customFormat="1" hidden="1" x14ac:dyDescent="0.25"/>
    <row r="1988" customFormat="1" hidden="1" x14ac:dyDescent="0.25"/>
    <row r="1989" customFormat="1" hidden="1" x14ac:dyDescent="0.25"/>
    <row r="1990" customFormat="1" hidden="1" x14ac:dyDescent="0.25"/>
    <row r="1991" customFormat="1" hidden="1" x14ac:dyDescent="0.25"/>
    <row r="1992" customFormat="1" hidden="1" x14ac:dyDescent="0.25"/>
    <row r="1993" customFormat="1" hidden="1" x14ac:dyDescent="0.25"/>
    <row r="1994" customFormat="1" hidden="1" x14ac:dyDescent="0.25"/>
    <row r="1995" customFormat="1" hidden="1" x14ac:dyDescent="0.25"/>
    <row r="1996" customFormat="1" hidden="1" x14ac:dyDescent="0.25"/>
    <row r="1997" customFormat="1" hidden="1" x14ac:dyDescent="0.25"/>
    <row r="1998" customFormat="1" hidden="1" x14ac:dyDescent="0.25"/>
    <row r="1999" customFormat="1" hidden="1" x14ac:dyDescent="0.25"/>
    <row r="2000" customFormat="1" hidden="1" x14ac:dyDescent="0.25"/>
    <row r="2001" customFormat="1" hidden="1" x14ac:dyDescent="0.25"/>
    <row r="2002" customFormat="1" hidden="1" x14ac:dyDescent="0.25"/>
    <row r="2003" customFormat="1" hidden="1" x14ac:dyDescent="0.25"/>
    <row r="2004" customFormat="1" hidden="1" x14ac:dyDescent="0.25"/>
    <row r="2005" customFormat="1" hidden="1" x14ac:dyDescent="0.25"/>
    <row r="2006" customFormat="1" hidden="1" x14ac:dyDescent="0.25"/>
    <row r="2007" customFormat="1" hidden="1" x14ac:dyDescent="0.25"/>
    <row r="2008" customFormat="1" hidden="1" x14ac:dyDescent="0.25"/>
    <row r="2009" customFormat="1" hidden="1" x14ac:dyDescent="0.25"/>
    <row r="2010" customFormat="1" hidden="1" x14ac:dyDescent="0.25"/>
    <row r="2011" customFormat="1" hidden="1" x14ac:dyDescent="0.25"/>
    <row r="2012" customFormat="1" hidden="1" x14ac:dyDescent="0.25"/>
    <row r="2013" customFormat="1" hidden="1" x14ac:dyDescent="0.25"/>
    <row r="2014" customFormat="1" hidden="1" x14ac:dyDescent="0.25"/>
    <row r="2015" customFormat="1" hidden="1" x14ac:dyDescent="0.25"/>
    <row r="2016" customFormat="1" hidden="1" x14ac:dyDescent="0.25"/>
    <row r="2017" customFormat="1" hidden="1" x14ac:dyDescent="0.25"/>
    <row r="2018" customFormat="1" hidden="1" x14ac:dyDescent="0.25"/>
    <row r="2019" customFormat="1" hidden="1" x14ac:dyDescent="0.25"/>
    <row r="2020" customFormat="1" hidden="1" x14ac:dyDescent="0.25"/>
    <row r="2021" customFormat="1" hidden="1" x14ac:dyDescent="0.25"/>
    <row r="2022" customFormat="1" hidden="1" x14ac:dyDescent="0.25"/>
    <row r="2023" customFormat="1" hidden="1" x14ac:dyDescent="0.25"/>
    <row r="2024" customFormat="1" hidden="1" x14ac:dyDescent="0.25"/>
    <row r="2025" customFormat="1" hidden="1" x14ac:dyDescent="0.25"/>
    <row r="2026" customFormat="1" hidden="1" x14ac:dyDescent="0.25"/>
    <row r="2027" customFormat="1" hidden="1" x14ac:dyDescent="0.25"/>
    <row r="2028" customFormat="1" hidden="1" x14ac:dyDescent="0.25"/>
    <row r="2029" customFormat="1" hidden="1" x14ac:dyDescent="0.25"/>
    <row r="2030" customFormat="1" hidden="1" x14ac:dyDescent="0.25"/>
    <row r="2031" customFormat="1" hidden="1" x14ac:dyDescent="0.25"/>
    <row r="2032" customFormat="1" hidden="1" x14ac:dyDescent="0.25"/>
    <row r="2033" customFormat="1" hidden="1" x14ac:dyDescent="0.25"/>
    <row r="2034" customFormat="1" hidden="1" x14ac:dyDescent="0.25"/>
    <row r="2035" customFormat="1" hidden="1" x14ac:dyDescent="0.25"/>
    <row r="2036" customFormat="1" hidden="1" x14ac:dyDescent="0.25"/>
    <row r="2037" customFormat="1" hidden="1" x14ac:dyDescent="0.25"/>
    <row r="2038" customFormat="1" hidden="1" x14ac:dyDescent="0.25"/>
    <row r="2039" customFormat="1" hidden="1" x14ac:dyDescent="0.25"/>
    <row r="2040" customFormat="1" hidden="1" x14ac:dyDescent="0.25"/>
    <row r="2041" customFormat="1" hidden="1" x14ac:dyDescent="0.25"/>
    <row r="2042" customFormat="1" hidden="1" x14ac:dyDescent="0.25"/>
    <row r="2043" customFormat="1" hidden="1" x14ac:dyDescent="0.25"/>
    <row r="2044" customFormat="1" hidden="1" x14ac:dyDescent="0.25"/>
    <row r="2045" customFormat="1" hidden="1" x14ac:dyDescent="0.25"/>
    <row r="2046" customFormat="1" hidden="1" x14ac:dyDescent="0.25"/>
    <row r="2047" customFormat="1" hidden="1" x14ac:dyDescent="0.25"/>
    <row r="2048" customFormat="1" hidden="1" x14ac:dyDescent="0.25"/>
    <row r="2049" customFormat="1" hidden="1" x14ac:dyDescent="0.25"/>
    <row r="2050" customFormat="1" hidden="1" x14ac:dyDescent="0.25"/>
    <row r="2051" customFormat="1" hidden="1" x14ac:dyDescent="0.25"/>
    <row r="2052" customFormat="1" hidden="1" x14ac:dyDescent="0.25"/>
    <row r="2053" customFormat="1" hidden="1" x14ac:dyDescent="0.25"/>
    <row r="2054" customFormat="1" hidden="1" x14ac:dyDescent="0.25"/>
    <row r="2055" customFormat="1" hidden="1" x14ac:dyDescent="0.25"/>
    <row r="2056" customFormat="1" hidden="1" x14ac:dyDescent="0.25"/>
    <row r="2057" customFormat="1" hidden="1" x14ac:dyDescent="0.25"/>
    <row r="2058" customFormat="1" hidden="1" x14ac:dyDescent="0.25"/>
    <row r="2059" customFormat="1" hidden="1" x14ac:dyDescent="0.25"/>
    <row r="2060" customFormat="1" hidden="1" x14ac:dyDescent="0.25"/>
    <row r="2061" customFormat="1" hidden="1" x14ac:dyDescent="0.25"/>
    <row r="2062" customFormat="1" hidden="1" x14ac:dyDescent="0.25"/>
    <row r="2063" customFormat="1" hidden="1" x14ac:dyDescent="0.25"/>
    <row r="2064" customFormat="1" hidden="1" x14ac:dyDescent="0.25"/>
    <row r="2065" customFormat="1" hidden="1" x14ac:dyDescent="0.25"/>
    <row r="2066" customFormat="1" hidden="1" x14ac:dyDescent="0.25"/>
    <row r="2067" customFormat="1" hidden="1" x14ac:dyDescent="0.25"/>
    <row r="2068" customFormat="1" hidden="1" x14ac:dyDescent="0.25"/>
    <row r="2069" customFormat="1" hidden="1" x14ac:dyDescent="0.25"/>
    <row r="2070" customFormat="1" hidden="1" x14ac:dyDescent="0.25"/>
    <row r="2071" customFormat="1" hidden="1" x14ac:dyDescent="0.25"/>
    <row r="2072" customFormat="1" hidden="1" x14ac:dyDescent="0.25"/>
    <row r="2073" customFormat="1" hidden="1" x14ac:dyDescent="0.25"/>
    <row r="2074" customFormat="1" hidden="1" x14ac:dyDescent="0.25"/>
    <row r="2075" customFormat="1" hidden="1" x14ac:dyDescent="0.25"/>
    <row r="2076" customFormat="1" hidden="1" x14ac:dyDescent="0.25"/>
    <row r="2077" customFormat="1" hidden="1" x14ac:dyDescent="0.25"/>
    <row r="2078" customFormat="1" hidden="1" x14ac:dyDescent="0.25"/>
    <row r="2079" customFormat="1" hidden="1" x14ac:dyDescent="0.25"/>
    <row r="2080" customFormat="1" hidden="1" x14ac:dyDescent="0.25"/>
    <row r="2081" customFormat="1" hidden="1" x14ac:dyDescent="0.25"/>
    <row r="2082" customFormat="1" hidden="1" x14ac:dyDescent="0.25"/>
    <row r="2083" customFormat="1" hidden="1" x14ac:dyDescent="0.25"/>
    <row r="2084" customFormat="1" hidden="1" x14ac:dyDescent="0.25"/>
    <row r="2085" customFormat="1" hidden="1" x14ac:dyDescent="0.25"/>
    <row r="2086" customFormat="1" hidden="1" x14ac:dyDescent="0.25"/>
    <row r="2087" customFormat="1" hidden="1" x14ac:dyDescent="0.25"/>
    <row r="2088" customFormat="1" hidden="1" x14ac:dyDescent="0.25"/>
    <row r="2089" customFormat="1" hidden="1" x14ac:dyDescent="0.25"/>
    <row r="2090" customFormat="1" hidden="1" x14ac:dyDescent="0.25"/>
    <row r="2091" customFormat="1" hidden="1" x14ac:dyDescent="0.25"/>
    <row r="2092" customFormat="1" hidden="1" x14ac:dyDescent="0.25"/>
    <row r="2093" customFormat="1" hidden="1" x14ac:dyDescent="0.25"/>
    <row r="2094" customFormat="1" hidden="1" x14ac:dyDescent="0.25"/>
    <row r="2095" customFormat="1" hidden="1" x14ac:dyDescent="0.25"/>
    <row r="2096" customFormat="1" hidden="1" x14ac:dyDescent="0.25"/>
    <row r="2097" customFormat="1" hidden="1" x14ac:dyDescent="0.25"/>
    <row r="2098" customFormat="1" hidden="1" x14ac:dyDescent="0.25"/>
    <row r="2099" customFormat="1" hidden="1" x14ac:dyDescent="0.25"/>
    <row r="2100" customFormat="1" hidden="1" x14ac:dyDescent="0.25"/>
    <row r="2101" customFormat="1" hidden="1" x14ac:dyDescent="0.25"/>
    <row r="2102" customFormat="1" hidden="1" x14ac:dyDescent="0.25"/>
    <row r="2103" customFormat="1" hidden="1" x14ac:dyDescent="0.25"/>
    <row r="2104" customFormat="1" hidden="1" x14ac:dyDescent="0.25"/>
    <row r="2105" customFormat="1" hidden="1" x14ac:dyDescent="0.25"/>
    <row r="2106" customFormat="1" hidden="1" x14ac:dyDescent="0.25"/>
    <row r="2107" customFormat="1" hidden="1" x14ac:dyDescent="0.25"/>
    <row r="2108" customFormat="1" hidden="1" x14ac:dyDescent="0.25"/>
    <row r="2109" customFormat="1" hidden="1" x14ac:dyDescent="0.25"/>
    <row r="2110" customFormat="1" hidden="1" x14ac:dyDescent="0.25"/>
    <row r="2111" customFormat="1" hidden="1" x14ac:dyDescent="0.25"/>
    <row r="2112" customFormat="1" hidden="1" x14ac:dyDescent="0.25"/>
    <row r="2113" customFormat="1" hidden="1" x14ac:dyDescent="0.25"/>
    <row r="2114" customFormat="1" hidden="1" x14ac:dyDescent="0.25"/>
    <row r="2115" customFormat="1" hidden="1" x14ac:dyDescent="0.25"/>
    <row r="2116" customFormat="1" hidden="1" x14ac:dyDescent="0.25"/>
    <row r="2117" customFormat="1" hidden="1" x14ac:dyDescent="0.25"/>
    <row r="2118" customFormat="1" hidden="1" x14ac:dyDescent="0.25"/>
    <row r="2119" customFormat="1" hidden="1" x14ac:dyDescent="0.25"/>
    <row r="2120" customFormat="1" hidden="1" x14ac:dyDescent="0.25"/>
    <row r="2121" customFormat="1" hidden="1" x14ac:dyDescent="0.25"/>
    <row r="2122" customFormat="1" hidden="1" x14ac:dyDescent="0.25"/>
    <row r="2123" customFormat="1" hidden="1" x14ac:dyDescent="0.25"/>
    <row r="2124" customFormat="1" hidden="1" x14ac:dyDescent="0.25"/>
    <row r="2125" customFormat="1" hidden="1" x14ac:dyDescent="0.25"/>
    <row r="2126" customFormat="1" hidden="1" x14ac:dyDescent="0.25"/>
    <row r="2127" customFormat="1" hidden="1" x14ac:dyDescent="0.25"/>
    <row r="2128" customFormat="1" hidden="1" x14ac:dyDescent="0.25"/>
    <row r="2129" customFormat="1" hidden="1" x14ac:dyDescent="0.25"/>
    <row r="2130" customFormat="1" hidden="1" x14ac:dyDescent="0.25"/>
    <row r="2131" customFormat="1" hidden="1" x14ac:dyDescent="0.25"/>
    <row r="2132" customFormat="1" hidden="1" x14ac:dyDescent="0.25"/>
    <row r="2133" customFormat="1" hidden="1" x14ac:dyDescent="0.25"/>
    <row r="2134" customFormat="1" hidden="1" x14ac:dyDescent="0.25"/>
    <row r="2135" customFormat="1" hidden="1" x14ac:dyDescent="0.25"/>
    <row r="2136" customFormat="1" hidden="1" x14ac:dyDescent="0.25"/>
    <row r="2137" customFormat="1" hidden="1" x14ac:dyDescent="0.25"/>
    <row r="2138" customFormat="1" hidden="1" x14ac:dyDescent="0.25"/>
    <row r="2139" customFormat="1" hidden="1" x14ac:dyDescent="0.25"/>
    <row r="2140" customFormat="1" hidden="1" x14ac:dyDescent="0.25"/>
    <row r="2141" customFormat="1" hidden="1" x14ac:dyDescent="0.25"/>
    <row r="2142" customFormat="1" hidden="1" x14ac:dyDescent="0.25"/>
    <row r="2143" customFormat="1" hidden="1" x14ac:dyDescent="0.25"/>
    <row r="2144" customFormat="1" hidden="1" x14ac:dyDescent="0.25"/>
    <row r="2145" customFormat="1" hidden="1" x14ac:dyDescent="0.25"/>
    <row r="2146" customFormat="1" hidden="1" x14ac:dyDescent="0.25"/>
    <row r="2147" customFormat="1" hidden="1" x14ac:dyDescent="0.25"/>
    <row r="2148" customFormat="1" hidden="1" x14ac:dyDescent="0.25"/>
    <row r="2149" customFormat="1" hidden="1" x14ac:dyDescent="0.25"/>
    <row r="2150" customFormat="1" hidden="1" x14ac:dyDescent="0.25"/>
    <row r="2151" customFormat="1" hidden="1" x14ac:dyDescent="0.25"/>
    <row r="2152" customFormat="1" hidden="1" x14ac:dyDescent="0.25"/>
    <row r="2153" customFormat="1" hidden="1" x14ac:dyDescent="0.25"/>
    <row r="2154" customFormat="1" hidden="1" x14ac:dyDescent="0.25"/>
    <row r="2155" customFormat="1" hidden="1" x14ac:dyDescent="0.25"/>
    <row r="2156" customFormat="1" hidden="1" x14ac:dyDescent="0.25"/>
    <row r="2157" customFormat="1" hidden="1" x14ac:dyDescent="0.25"/>
    <row r="2158" customFormat="1" hidden="1" x14ac:dyDescent="0.25"/>
    <row r="2159" customFormat="1" hidden="1" x14ac:dyDescent="0.25"/>
    <row r="2160" customFormat="1" hidden="1" x14ac:dyDescent="0.25"/>
    <row r="2161" customFormat="1" hidden="1" x14ac:dyDescent="0.25"/>
    <row r="2162" customFormat="1" hidden="1" x14ac:dyDescent="0.25"/>
    <row r="2163" customFormat="1" hidden="1" x14ac:dyDescent="0.25"/>
    <row r="2164" customFormat="1" hidden="1" x14ac:dyDescent="0.25"/>
    <row r="2165" customFormat="1" hidden="1" x14ac:dyDescent="0.25"/>
    <row r="2166" customFormat="1" hidden="1" x14ac:dyDescent="0.25"/>
    <row r="2167" customFormat="1" hidden="1" x14ac:dyDescent="0.25"/>
    <row r="2168" customFormat="1" hidden="1" x14ac:dyDescent="0.25"/>
    <row r="2169" customFormat="1" hidden="1" x14ac:dyDescent="0.25"/>
    <row r="2170" customFormat="1" hidden="1" x14ac:dyDescent="0.25"/>
    <row r="2171" customFormat="1" hidden="1" x14ac:dyDescent="0.25"/>
    <row r="2172" customFormat="1" hidden="1" x14ac:dyDescent="0.25"/>
    <row r="2173" customFormat="1" hidden="1" x14ac:dyDescent="0.25"/>
    <row r="2174" customFormat="1" hidden="1" x14ac:dyDescent="0.25"/>
    <row r="2175" customFormat="1" hidden="1" x14ac:dyDescent="0.25"/>
    <row r="2176" customFormat="1" hidden="1" x14ac:dyDescent="0.25"/>
    <row r="2177" customFormat="1" hidden="1" x14ac:dyDescent="0.25"/>
    <row r="2178" customFormat="1" hidden="1" x14ac:dyDescent="0.25"/>
    <row r="2179" customFormat="1" hidden="1" x14ac:dyDescent="0.25"/>
    <row r="2180" customFormat="1" hidden="1" x14ac:dyDescent="0.25"/>
    <row r="2181" customFormat="1" hidden="1" x14ac:dyDescent="0.25"/>
    <row r="2182" customFormat="1" hidden="1" x14ac:dyDescent="0.25"/>
    <row r="2183" customFormat="1" hidden="1" x14ac:dyDescent="0.25"/>
    <row r="2184" customFormat="1" hidden="1" x14ac:dyDescent="0.25"/>
    <row r="2185" customFormat="1" hidden="1" x14ac:dyDescent="0.25"/>
    <row r="2186" customFormat="1" hidden="1" x14ac:dyDescent="0.25"/>
    <row r="2187" customFormat="1" hidden="1" x14ac:dyDescent="0.25"/>
    <row r="2188" customFormat="1" hidden="1" x14ac:dyDescent="0.25"/>
    <row r="2189" customFormat="1" hidden="1" x14ac:dyDescent="0.25"/>
    <row r="2190" customFormat="1" hidden="1" x14ac:dyDescent="0.25"/>
    <row r="2191" customFormat="1" hidden="1" x14ac:dyDescent="0.25"/>
    <row r="2192" customFormat="1" hidden="1" x14ac:dyDescent="0.25"/>
    <row r="2193" customFormat="1" hidden="1" x14ac:dyDescent="0.25"/>
    <row r="2194" customFormat="1" hidden="1" x14ac:dyDescent="0.25"/>
    <row r="2195" customFormat="1" hidden="1" x14ac:dyDescent="0.25"/>
    <row r="2196" customFormat="1" hidden="1" x14ac:dyDescent="0.25"/>
    <row r="2197" customFormat="1" hidden="1" x14ac:dyDescent="0.25"/>
    <row r="2198" customFormat="1" hidden="1" x14ac:dyDescent="0.25"/>
    <row r="2199" customFormat="1" hidden="1" x14ac:dyDescent="0.25"/>
    <row r="2200" customFormat="1" hidden="1" x14ac:dyDescent="0.25"/>
    <row r="2201" customFormat="1" hidden="1" x14ac:dyDescent="0.25"/>
    <row r="2202" customFormat="1" hidden="1" x14ac:dyDescent="0.25"/>
    <row r="2203" customFormat="1" hidden="1" x14ac:dyDescent="0.25"/>
    <row r="2204" customFormat="1" hidden="1" x14ac:dyDescent="0.25"/>
    <row r="2205" customFormat="1" hidden="1" x14ac:dyDescent="0.25"/>
    <row r="2206" customFormat="1" hidden="1" x14ac:dyDescent="0.25"/>
    <row r="2207" customFormat="1" hidden="1" x14ac:dyDescent="0.25"/>
    <row r="2208" customFormat="1" hidden="1" x14ac:dyDescent="0.25"/>
    <row r="2209" customFormat="1" hidden="1" x14ac:dyDescent="0.25"/>
    <row r="2210" customFormat="1" hidden="1" x14ac:dyDescent="0.25"/>
    <row r="2211" customFormat="1" hidden="1" x14ac:dyDescent="0.25"/>
    <row r="2212" customFormat="1" hidden="1" x14ac:dyDescent="0.25"/>
    <row r="2213" customFormat="1" hidden="1" x14ac:dyDescent="0.25"/>
    <row r="2214" customFormat="1" hidden="1" x14ac:dyDescent="0.25"/>
    <row r="2215" customFormat="1" hidden="1" x14ac:dyDescent="0.25"/>
    <row r="2216" customFormat="1" hidden="1" x14ac:dyDescent="0.25"/>
    <row r="2217" customFormat="1" hidden="1" x14ac:dyDescent="0.25"/>
    <row r="2218" customFormat="1" hidden="1" x14ac:dyDescent="0.25"/>
    <row r="2219" customFormat="1" hidden="1" x14ac:dyDescent="0.25"/>
    <row r="2220" customFormat="1" hidden="1" x14ac:dyDescent="0.25"/>
    <row r="2221" customFormat="1" hidden="1" x14ac:dyDescent="0.25"/>
    <row r="2222" customFormat="1" hidden="1" x14ac:dyDescent="0.25"/>
    <row r="2223" customFormat="1" hidden="1" x14ac:dyDescent="0.25"/>
    <row r="2224" customFormat="1" hidden="1" x14ac:dyDescent="0.25"/>
    <row r="2225" customFormat="1" hidden="1" x14ac:dyDescent="0.25"/>
    <row r="2226" customFormat="1" hidden="1" x14ac:dyDescent="0.25"/>
    <row r="2227" customFormat="1" hidden="1" x14ac:dyDescent="0.25"/>
    <row r="2228" customFormat="1" hidden="1" x14ac:dyDescent="0.25"/>
    <row r="2229" customFormat="1" hidden="1" x14ac:dyDescent="0.25"/>
    <row r="2230" customFormat="1" hidden="1" x14ac:dyDescent="0.25"/>
    <row r="2231" customFormat="1" hidden="1" x14ac:dyDescent="0.25"/>
    <row r="2232" customFormat="1" hidden="1" x14ac:dyDescent="0.25"/>
    <row r="2233" customFormat="1" hidden="1" x14ac:dyDescent="0.25"/>
    <row r="2234" customFormat="1" hidden="1" x14ac:dyDescent="0.25"/>
    <row r="2235" customFormat="1" hidden="1" x14ac:dyDescent="0.25"/>
    <row r="2236" customFormat="1" hidden="1" x14ac:dyDescent="0.25"/>
    <row r="2237" customFormat="1" hidden="1" x14ac:dyDescent="0.25"/>
    <row r="2238" customFormat="1" hidden="1" x14ac:dyDescent="0.25"/>
    <row r="2239" customFormat="1" hidden="1" x14ac:dyDescent="0.25"/>
    <row r="2240" customFormat="1" hidden="1" x14ac:dyDescent="0.25"/>
    <row r="2241" customFormat="1" hidden="1" x14ac:dyDescent="0.25"/>
    <row r="2242" customFormat="1" hidden="1" x14ac:dyDescent="0.25"/>
    <row r="2243" customFormat="1" hidden="1" x14ac:dyDescent="0.25"/>
    <row r="2244" customFormat="1" hidden="1" x14ac:dyDescent="0.25"/>
    <row r="2245" customFormat="1" hidden="1" x14ac:dyDescent="0.25"/>
    <row r="2246" customFormat="1" hidden="1" x14ac:dyDescent="0.25"/>
    <row r="2247" customFormat="1" hidden="1" x14ac:dyDescent="0.25"/>
    <row r="2248" customFormat="1" hidden="1" x14ac:dyDescent="0.25"/>
    <row r="2249" customFormat="1" hidden="1" x14ac:dyDescent="0.25"/>
    <row r="2250" customFormat="1" hidden="1" x14ac:dyDescent="0.25"/>
    <row r="2251" customFormat="1" hidden="1" x14ac:dyDescent="0.25"/>
    <row r="2252" customFormat="1" hidden="1" x14ac:dyDescent="0.25"/>
    <row r="2253" customFormat="1" hidden="1" x14ac:dyDescent="0.25"/>
    <row r="2254" customFormat="1" hidden="1" x14ac:dyDescent="0.25"/>
    <row r="2255" customFormat="1" hidden="1" x14ac:dyDescent="0.25"/>
    <row r="2256" customFormat="1" hidden="1" x14ac:dyDescent="0.25"/>
    <row r="2257" customFormat="1" hidden="1" x14ac:dyDescent="0.25"/>
    <row r="2258" customFormat="1" hidden="1" x14ac:dyDescent="0.25"/>
    <row r="2259" customFormat="1" hidden="1" x14ac:dyDescent="0.25"/>
    <row r="2260" customFormat="1" hidden="1" x14ac:dyDescent="0.25"/>
    <row r="2261" customFormat="1" hidden="1" x14ac:dyDescent="0.25"/>
    <row r="2262" customFormat="1" hidden="1" x14ac:dyDescent="0.25"/>
    <row r="2263" customFormat="1" hidden="1" x14ac:dyDescent="0.25"/>
    <row r="2264" customFormat="1" hidden="1" x14ac:dyDescent="0.25"/>
    <row r="2265" customFormat="1" hidden="1" x14ac:dyDescent="0.25"/>
    <row r="2266" customFormat="1" hidden="1" x14ac:dyDescent="0.25"/>
    <row r="2267" customFormat="1" hidden="1" x14ac:dyDescent="0.25"/>
    <row r="2268" customFormat="1" hidden="1" x14ac:dyDescent="0.25"/>
    <row r="2269" customFormat="1" hidden="1" x14ac:dyDescent="0.25"/>
    <row r="2270" customFormat="1" hidden="1" x14ac:dyDescent="0.25"/>
    <row r="2271" customFormat="1" hidden="1" x14ac:dyDescent="0.25"/>
    <row r="2272" customFormat="1" hidden="1" x14ac:dyDescent="0.25"/>
    <row r="2273" customFormat="1" hidden="1" x14ac:dyDescent="0.25"/>
    <row r="2274" customFormat="1" hidden="1" x14ac:dyDescent="0.25"/>
    <row r="2275" customFormat="1" hidden="1" x14ac:dyDescent="0.25"/>
    <row r="2276" customFormat="1" hidden="1" x14ac:dyDescent="0.25"/>
    <row r="2277" customFormat="1" hidden="1" x14ac:dyDescent="0.25"/>
    <row r="2278" customFormat="1" hidden="1" x14ac:dyDescent="0.25"/>
    <row r="2279" customFormat="1" hidden="1" x14ac:dyDescent="0.25"/>
    <row r="2280" customFormat="1" hidden="1" x14ac:dyDescent="0.25"/>
    <row r="2281" customFormat="1" hidden="1" x14ac:dyDescent="0.25"/>
    <row r="2282" customFormat="1" hidden="1" x14ac:dyDescent="0.25"/>
    <row r="2283" customFormat="1" hidden="1" x14ac:dyDescent="0.25"/>
    <row r="2284" customFormat="1" hidden="1" x14ac:dyDescent="0.25"/>
    <row r="2285" customFormat="1" hidden="1" x14ac:dyDescent="0.25"/>
    <row r="2286" customFormat="1" hidden="1" x14ac:dyDescent="0.25"/>
    <row r="2287" customFormat="1" hidden="1" x14ac:dyDescent="0.25"/>
    <row r="2288" customFormat="1" hidden="1" x14ac:dyDescent="0.25"/>
    <row r="2289" customFormat="1" hidden="1" x14ac:dyDescent="0.25"/>
    <row r="2290" customFormat="1" hidden="1" x14ac:dyDescent="0.25"/>
    <row r="2291" customFormat="1" hidden="1" x14ac:dyDescent="0.25"/>
    <row r="2292" customFormat="1" hidden="1" x14ac:dyDescent="0.25"/>
    <row r="2293" customFormat="1" hidden="1" x14ac:dyDescent="0.25"/>
    <row r="2294" customFormat="1" hidden="1" x14ac:dyDescent="0.25"/>
    <row r="2295" customFormat="1" hidden="1" x14ac:dyDescent="0.25"/>
    <row r="2296" customFormat="1" hidden="1" x14ac:dyDescent="0.25"/>
    <row r="2297" customFormat="1" hidden="1" x14ac:dyDescent="0.25"/>
    <row r="2298" customFormat="1" hidden="1" x14ac:dyDescent="0.25"/>
    <row r="2299" customFormat="1" hidden="1" x14ac:dyDescent="0.25"/>
    <row r="2300" customFormat="1" hidden="1" x14ac:dyDescent="0.25"/>
    <row r="2301" customFormat="1" hidden="1" x14ac:dyDescent="0.25"/>
    <row r="2302" customFormat="1" hidden="1" x14ac:dyDescent="0.25"/>
    <row r="2303" customFormat="1" hidden="1" x14ac:dyDescent="0.25"/>
    <row r="2304" customFormat="1" hidden="1" x14ac:dyDescent="0.25"/>
    <row r="2305" customFormat="1" hidden="1" x14ac:dyDescent="0.25"/>
    <row r="2306" customFormat="1" hidden="1" x14ac:dyDescent="0.25"/>
    <row r="2307" customFormat="1" hidden="1" x14ac:dyDescent="0.25"/>
    <row r="2308" customFormat="1" hidden="1" x14ac:dyDescent="0.25"/>
    <row r="2309" customFormat="1" hidden="1" x14ac:dyDescent="0.25"/>
    <row r="2310" customFormat="1" hidden="1" x14ac:dyDescent="0.25"/>
    <row r="2311" customFormat="1" hidden="1" x14ac:dyDescent="0.25"/>
    <row r="2312" customFormat="1" hidden="1" x14ac:dyDescent="0.25"/>
    <row r="2313" customFormat="1" hidden="1" x14ac:dyDescent="0.25"/>
    <row r="2314" customFormat="1" hidden="1" x14ac:dyDescent="0.25"/>
    <row r="2315" customFormat="1" hidden="1" x14ac:dyDescent="0.25"/>
    <row r="2316" customFormat="1" hidden="1" x14ac:dyDescent="0.25"/>
    <row r="2317" customFormat="1" hidden="1" x14ac:dyDescent="0.25"/>
    <row r="2318" customFormat="1" hidden="1" x14ac:dyDescent="0.25"/>
    <row r="2319" customFormat="1" hidden="1" x14ac:dyDescent="0.25"/>
    <row r="2320" customFormat="1" hidden="1" x14ac:dyDescent="0.25"/>
    <row r="2321" customFormat="1" hidden="1" x14ac:dyDescent="0.25"/>
    <row r="2322" customFormat="1" hidden="1" x14ac:dyDescent="0.25"/>
    <row r="2323" customFormat="1" hidden="1" x14ac:dyDescent="0.25"/>
    <row r="2324" customFormat="1" hidden="1" x14ac:dyDescent="0.25"/>
    <row r="2325" customFormat="1" hidden="1" x14ac:dyDescent="0.25"/>
    <row r="2326" customFormat="1" hidden="1" x14ac:dyDescent="0.25"/>
    <row r="2327" customFormat="1" hidden="1" x14ac:dyDescent="0.25"/>
    <row r="2328" customFormat="1" hidden="1" x14ac:dyDescent="0.25"/>
    <row r="2329" customFormat="1" hidden="1" x14ac:dyDescent="0.25"/>
    <row r="2330" customFormat="1" hidden="1" x14ac:dyDescent="0.25"/>
    <row r="2331" customFormat="1" hidden="1" x14ac:dyDescent="0.25"/>
    <row r="2332" customFormat="1" hidden="1" x14ac:dyDescent="0.25"/>
    <row r="2333" customFormat="1" hidden="1" x14ac:dyDescent="0.25"/>
    <row r="2334" customFormat="1" hidden="1" x14ac:dyDescent="0.25"/>
    <row r="2335" customFormat="1" hidden="1" x14ac:dyDescent="0.25"/>
    <row r="2336" customFormat="1" hidden="1" x14ac:dyDescent="0.25"/>
    <row r="2337" customFormat="1" hidden="1" x14ac:dyDescent="0.25"/>
    <row r="2338" customFormat="1" hidden="1" x14ac:dyDescent="0.25"/>
    <row r="2339" customFormat="1" hidden="1" x14ac:dyDescent="0.25"/>
    <row r="2340" customFormat="1" hidden="1" x14ac:dyDescent="0.25"/>
    <row r="2341" customFormat="1" hidden="1" x14ac:dyDescent="0.25"/>
    <row r="2342" customFormat="1" hidden="1" x14ac:dyDescent="0.25"/>
    <row r="2343" customFormat="1" hidden="1" x14ac:dyDescent="0.25"/>
    <row r="2344" customFormat="1" hidden="1" x14ac:dyDescent="0.25"/>
    <row r="2345" customFormat="1" hidden="1" x14ac:dyDescent="0.25"/>
    <row r="2346" customFormat="1" hidden="1" x14ac:dyDescent="0.25"/>
    <row r="2347" customFormat="1" hidden="1" x14ac:dyDescent="0.25"/>
    <row r="2348" customFormat="1" hidden="1" x14ac:dyDescent="0.25"/>
    <row r="2349" customFormat="1" hidden="1" x14ac:dyDescent="0.25"/>
    <row r="2350" customFormat="1" hidden="1" x14ac:dyDescent="0.25"/>
    <row r="2351" customFormat="1" hidden="1" x14ac:dyDescent="0.25"/>
    <row r="2352" customFormat="1" hidden="1" x14ac:dyDescent="0.25"/>
    <row r="2353" customFormat="1" hidden="1" x14ac:dyDescent="0.25"/>
    <row r="2354" customFormat="1" hidden="1" x14ac:dyDescent="0.25"/>
    <row r="2355" customFormat="1" hidden="1" x14ac:dyDescent="0.25"/>
    <row r="2356" customFormat="1" hidden="1" x14ac:dyDescent="0.25"/>
    <row r="2357" customFormat="1" hidden="1" x14ac:dyDescent="0.25"/>
    <row r="2358" customFormat="1" hidden="1" x14ac:dyDescent="0.25"/>
    <row r="2359" customFormat="1" hidden="1" x14ac:dyDescent="0.25"/>
    <row r="2360" customFormat="1" hidden="1" x14ac:dyDescent="0.25"/>
    <row r="2361" customFormat="1" hidden="1" x14ac:dyDescent="0.25"/>
    <row r="2362" customFormat="1" hidden="1" x14ac:dyDescent="0.25"/>
    <row r="2363" customFormat="1" hidden="1" x14ac:dyDescent="0.25"/>
    <row r="2364" customFormat="1" hidden="1" x14ac:dyDescent="0.25"/>
    <row r="2365" customFormat="1" hidden="1" x14ac:dyDescent="0.25"/>
    <row r="2366" customFormat="1" hidden="1" x14ac:dyDescent="0.25"/>
    <row r="2367" customFormat="1" hidden="1" x14ac:dyDescent="0.25"/>
    <row r="2368" customFormat="1" hidden="1" x14ac:dyDescent="0.25"/>
    <row r="2369" customFormat="1" hidden="1" x14ac:dyDescent="0.25"/>
    <row r="2370" customFormat="1" hidden="1" x14ac:dyDescent="0.25"/>
    <row r="2371" customFormat="1" hidden="1" x14ac:dyDescent="0.25"/>
    <row r="2372" customFormat="1" hidden="1" x14ac:dyDescent="0.25"/>
    <row r="2373" customFormat="1" hidden="1" x14ac:dyDescent="0.25"/>
    <row r="2374" customFormat="1" hidden="1" x14ac:dyDescent="0.25"/>
    <row r="2375" customFormat="1" hidden="1" x14ac:dyDescent="0.25"/>
    <row r="2376" customFormat="1" hidden="1" x14ac:dyDescent="0.25"/>
    <row r="2377" customFormat="1" hidden="1" x14ac:dyDescent="0.25"/>
    <row r="2378" customFormat="1" hidden="1" x14ac:dyDescent="0.25"/>
    <row r="2379" customFormat="1" hidden="1" x14ac:dyDescent="0.25"/>
    <row r="2380" customFormat="1" hidden="1" x14ac:dyDescent="0.25"/>
    <row r="2381" customFormat="1" hidden="1" x14ac:dyDescent="0.25"/>
    <row r="2382" customFormat="1" hidden="1" x14ac:dyDescent="0.25"/>
    <row r="2383" customFormat="1" hidden="1" x14ac:dyDescent="0.25"/>
    <row r="2384" customFormat="1" hidden="1" x14ac:dyDescent="0.25"/>
    <row r="2385" customFormat="1" hidden="1" x14ac:dyDescent="0.25"/>
    <row r="2386" customFormat="1" hidden="1" x14ac:dyDescent="0.25"/>
    <row r="2387" customFormat="1" hidden="1" x14ac:dyDescent="0.25"/>
    <row r="2388" customFormat="1" hidden="1" x14ac:dyDescent="0.25"/>
    <row r="2389" customFormat="1" hidden="1" x14ac:dyDescent="0.25"/>
    <row r="2390" customFormat="1" hidden="1" x14ac:dyDescent="0.25"/>
    <row r="2391" customFormat="1" hidden="1" x14ac:dyDescent="0.25"/>
    <row r="2392" customFormat="1" hidden="1" x14ac:dyDescent="0.25"/>
    <row r="2393" customFormat="1" hidden="1" x14ac:dyDescent="0.25"/>
    <row r="2394" customFormat="1" hidden="1" x14ac:dyDescent="0.25"/>
    <row r="2395" customFormat="1" hidden="1" x14ac:dyDescent="0.25"/>
    <row r="2396" customFormat="1" hidden="1" x14ac:dyDescent="0.25"/>
    <row r="2397" customFormat="1" hidden="1" x14ac:dyDescent="0.25"/>
    <row r="2398" customFormat="1" hidden="1" x14ac:dyDescent="0.25"/>
    <row r="2399" customFormat="1" hidden="1" x14ac:dyDescent="0.25"/>
    <row r="2400" customFormat="1" hidden="1" x14ac:dyDescent="0.25"/>
    <row r="2401" customFormat="1" hidden="1" x14ac:dyDescent="0.25"/>
    <row r="2402" customFormat="1" hidden="1" x14ac:dyDescent="0.25"/>
    <row r="2403" customFormat="1" hidden="1" x14ac:dyDescent="0.25"/>
    <row r="2404" customFormat="1" hidden="1" x14ac:dyDescent="0.25"/>
    <row r="2405" customFormat="1" hidden="1" x14ac:dyDescent="0.25"/>
    <row r="2406" customFormat="1" hidden="1" x14ac:dyDescent="0.25"/>
    <row r="2407" customFormat="1" hidden="1" x14ac:dyDescent="0.25"/>
    <row r="2408" customFormat="1" hidden="1" x14ac:dyDescent="0.25"/>
    <row r="2409" customFormat="1" hidden="1" x14ac:dyDescent="0.25"/>
    <row r="2410" customFormat="1" hidden="1" x14ac:dyDescent="0.25"/>
    <row r="2411" customFormat="1" hidden="1" x14ac:dyDescent="0.25"/>
    <row r="2412" customFormat="1" hidden="1" x14ac:dyDescent="0.25"/>
    <row r="2413" customFormat="1" hidden="1" x14ac:dyDescent="0.25"/>
    <row r="2414" customFormat="1" hidden="1" x14ac:dyDescent="0.25"/>
    <row r="2415" customFormat="1" hidden="1" x14ac:dyDescent="0.25"/>
    <row r="2416" customFormat="1" hidden="1" x14ac:dyDescent="0.25"/>
    <row r="2417" customFormat="1" hidden="1" x14ac:dyDescent="0.25"/>
    <row r="2418" customFormat="1" hidden="1" x14ac:dyDescent="0.25"/>
    <row r="2419" customFormat="1" hidden="1" x14ac:dyDescent="0.25"/>
    <row r="2420" customFormat="1" hidden="1" x14ac:dyDescent="0.25"/>
    <row r="2421" customFormat="1" hidden="1" x14ac:dyDescent="0.25"/>
    <row r="2422" customFormat="1" hidden="1" x14ac:dyDescent="0.25"/>
    <row r="2423" customFormat="1" hidden="1" x14ac:dyDescent="0.25"/>
    <row r="2424" customFormat="1" hidden="1" x14ac:dyDescent="0.25"/>
    <row r="2425" customFormat="1" hidden="1" x14ac:dyDescent="0.25"/>
    <row r="2426" customFormat="1" hidden="1" x14ac:dyDescent="0.25"/>
    <row r="2427" customFormat="1" hidden="1" x14ac:dyDescent="0.25"/>
    <row r="2428" customFormat="1" hidden="1" x14ac:dyDescent="0.25"/>
    <row r="2429" customFormat="1" hidden="1" x14ac:dyDescent="0.25"/>
    <row r="2430" customFormat="1" hidden="1" x14ac:dyDescent="0.25"/>
    <row r="2431" customFormat="1" hidden="1" x14ac:dyDescent="0.25"/>
    <row r="2432" customFormat="1" hidden="1" x14ac:dyDescent="0.25"/>
    <row r="2433" customFormat="1" hidden="1" x14ac:dyDescent="0.25"/>
    <row r="2434" customFormat="1" hidden="1" x14ac:dyDescent="0.25"/>
    <row r="2435" customFormat="1" hidden="1" x14ac:dyDescent="0.25"/>
    <row r="2436" customFormat="1" hidden="1" x14ac:dyDescent="0.25"/>
    <row r="2437" customFormat="1" hidden="1" x14ac:dyDescent="0.25"/>
    <row r="2438" customFormat="1" hidden="1" x14ac:dyDescent="0.25"/>
    <row r="2439" customFormat="1" hidden="1" x14ac:dyDescent="0.25"/>
    <row r="2440" customFormat="1" hidden="1" x14ac:dyDescent="0.25"/>
    <row r="2441" customFormat="1" hidden="1" x14ac:dyDescent="0.25"/>
    <row r="2442" customFormat="1" hidden="1" x14ac:dyDescent="0.25"/>
    <row r="2443" customFormat="1" hidden="1" x14ac:dyDescent="0.25"/>
    <row r="2444" customFormat="1" hidden="1" x14ac:dyDescent="0.25"/>
    <row r="2445" customFormat="1" hidden="1" x14ac:dyDescent="0.25"/>
    <row r="2446" customFormat="1" hidden="1" x14ac:dyDescent="0.25"/>
    <row r="2447" customFormat="1" hidden="1" x14ac:dyDescent="0.25"/>
    <row r="2448" customFormat="1" hidden="1" x14ac:dyDescent="0.25"/>
    <row r="2449" customFormat="1" hidden="1" x14ac:dyDescent="0.25"/>
    <row r="2450" customFormat="1" hidden="1" x14ac:dyDescent="0.25"/>
    <row r="2451" customFormat="1" hidden="1" x14ac:dyDescent="0.25"/>
    <row r="2452" customFormat="1" hidden="1" x14ac:dyDescent="0.25"/>
    <row r="2453" customFormat="1" hidden="1" x14ac:dyDescent="0.25"/>
    <row r="2454" customFormat="1" hidden="1" x14ac:dyDescent="0.25"/>
    <row r="2455" customFormat="1" hidden="1" x14ac:dyDescent="0.25"/>
    <row r="2456" customFormat="1" hidden="1" x14ac:dyDescent="0.25"/>
    <row r="2457" customFormat="1" hidden="1" x14ac:dyDescent="0.25"/>
    <row r="2458" customFormat="1" hidden="1" x14ac:dyDescent="0.25"/>
    <row r="2459" customFormat="1" hidden="1" x14ac:dyDescent="0.25"/>
    <row r="2460" customFormat="1" hidden="1" x14ac:dyDescent="0.25"/>
    <row r="2461" customFormat="1" hidden="1" x14ac:dyDescent="0.25"/>
    <row r="2462" customFormat="1" hidden="1" x14ac:dyDescent="0.25"/>
    <row r="2463" customFormat="1" hidden="1" x14ac:dyDescent="0.25"/>
    <row r="2464" customFormat="1" hidden="1" x14ac:dyDescent="0.25"/>
    <row r="2465" customFormat="1" hidden="1" x14ac:dyDescent="0.25"/>
    <row r="2466" customFormat="1" hidden="1" x14ac:dyDescent="0.25"/>
    <row r="2467" customFormat="1" hidden="1" x14ac:dyDescent="0.25"/>
    <row r="2468" customFormat="1" hidden="1" x14ac:dyDescent="0.25"/>
    <row r="2469" customFormat="1" hidden="1" x14ac:dyDescent="0.25"/>
    <row r="2470" customFormat="1" hidden="1" x14ac:dyDescent="0.25"/>
    <row r="2471" customFormat="1" hidden="1" x14ac:dyDescent="0.25"/>
    <row r="2472" customFormat="1" hidden="1" x14ac:dyDescent="0.25"/>
    <row r="2473" customFormat="1" hidden="1" x14ac:dyDescent="0.25"/>
    <row r="2474" customFormat="1" hidden="1" x14ac:dyDescent="0.25"/>
    <row r="2475" customFormat="1" hidden="1" x14ac:dyDescent="0.25"/>
    <row r="2476" customFormat="1" hidden="1" x14ac:dyDescent="0.25"/>
    <row r="2477" customFormat="1" hidden="1" x14ac:dyDescent="0.25"/>
    <row r="2478" customFormat="1" hidden="1" x14ac:dyDescent="0.25"/>
    <row r="2479" customFormat="1" hidden="1" x14ac:dyDescent="0.25"/>
    <row r="2480" customFormat="1" hidden="1" x14ac:dyDescent="0.25"/>
    <row r="2481" customFormat="1" hidden="1" x14ac:dyDescent="0.25"/>
    <row r="2482" customFormat="1" hidden="1" x14ac:dyDescent="0.25"/>
    <row r="2483" customFormat="1" hidden="1" x14ac:dyDescent="0.25"/>
    <row r="2484" customFormat="1" hidden="1" x14ac:dyDescent="0.25"/>
    <row r="2485" customFormat="1" hidden="1" x14ac:dyDescent="0.25"/>
    <row r="2486" customFormat="1" hidden="1" x14ac:dyDescent="0.25"/>
    <row r="2487" customFormat="1" hidden="1" x14ac:dyDescent="0.25"/>
    <row r="2488" customFormat="1" hidden="1" x14ac:dyDescent="0.25"/>
    <row r="2489" customFormat="1" hidden="1" x14ac:dyDescent="0.25"/>
    <row r="2490" customFormat="1" hidden="1" x14ac:dyDescent="0.25"/>
    <row r="2491" customFormat="1" hidden="1" x14ac:dyDescent="0.25"/>
    <row r="2492" customFormat="1" hidden="1" x14ac:dyDescent="0.25"/>
    <row r="2493" customFormat="1" hidden="1" x14ac:dyDescent="0.25"/>
    <row r="2494" customFormat="1" hidden="1" x14ac:dyDescent="0.25"/>
    <row r="2495" customFormat="1" hidden="1" x14ac:dyDescent="0.25"/>
    <row r="2496" customFormat="1" hidden="1" x14ac:dyDescent="0.25"/>
    <row r="2497" customFormat="1" hidden="1" x14ac:dyDescent="0.25"/>
    <row r="2498" customFormat="1" hidden="1" x14ac:dyDescent="0.25"/>
    <row r="2499" customFormat="1" hidden="1" x14ac:dyDescent="0.25"/>
    <row r="2500" customFormat="1" hidden="1" x14ac:dyDescent="0.25"/>
    <row r="2501" customFormat="1" hidden="1" x14ac:dyDescent="0.25"/>
    <row r="2502" customFormat="1" hidden="1" x14ac:dyDescent="0.25"/>
    <row r="2503" customFormat="1" hidden="1" x14ac:dyDescent="0.25"/>
    <row r="2504" customFormat="1" hidden="1" x14ac:dyDescent="0.25"/>
    <row r="2505" customFormat="1" hidden="1" x14ac:dyDescent="0.25"/>
    <row r="2506" customFormat="1" hidden="1" x14ac:dyDescent="0.25"/>
    <row r="2507" customFormat="1" hidden="1" x14ac:dyDescent="0.25"/>
    <row r="2508" customFormat="1" hidden="1" x14ac:dyDescent="0.25"/>
    <row r="2509" customFormat="1" hidden="1" x14ac:dyDescent="0.25"/>
    <row r="2510" customFormat="1" hidden="1" x14ac:dyDescent="0.25"/>
    <row r="2511" customFormat="1" hidden="1" x14ac:dyDescent="0.25"/>
    <row r="2512" customFormat="1" hidden="1" x14ac:dyDescent="0.25"/>
    <row r="2513" customFormat="1" hidden="1" x14ac:dyDescent="0.25"/>
    <row r="2514" customFormat="1" hidden="1" x14ac:dyDescent="0.25"/>
    <row r="2515" customFormat="1" hidden="1" x14ac:dyDescent="0.25"/>
    <row r="2516" customFormat="1" hidden="1" x14ac:dyDescent="0.25"/>
    <row r="2517" customFormat="1" hidden="1" x14ac:dyDescent="0.25"/>
    <row r="2518" customFormat="1" hidden="1" x14ac:dyDescent="0.25"/>
    <row r="2519" customFormat="1" hidden="1" x14ac:dyDescent="0.25"/>
    <row r="2520" customFormat="1" hidden="1" x14ac:dyDescent="0.25"/>
    <row r="2521" customFormat="1" hidden="1" x14ac:dyDescent="0.25"/>
    <row r="2522" customFormat="1" hidden="1" x14ac:dyDescent="0.25"/>
    <row r="2523" customFormat="1" hidden="1" x14ac:dyDescent="0.25"/>
    <row r="2524" customFormat="1" hidden="1" x14ac:dyDescent="0.25"/>
    <row r="2525" customFormat="1" hidden="1" x14ac:dyDescent="0.25"/>
    <row r="2526" customFormat="1" hidden="1" x14ac:dyDescent="0.25"/>
    <row r="2527" customFormat="1" hidden="1" x14ac:dyDescent="0.25"/>
    <row r="2528" customFormat="1" hidden="1" x14ac:dyDescent="0.25"/>
    <row r="2529" customFormat="1" hidden="1" x14ac:dyDescent="0.25"/>
    <row r="2530" customFormat="1" hidden="1" x14ac:dyDescent="0.25"/>
    <row r="2531" customFormat="1" hidden="1" x14ac:dyDescent="0.25"/>
    <row r="2532" customFormat="1" hidden="1" x14ac:dyDescent="0.25"/>
    <row r="2533" customFormat="1" hidden="1" x14ac:dyDescent="0.25"/>
    <row r="2534" customFormat="1" hidden="1" x14ac:dyDescent="0.25"/>
    <row r="2535" customFormat="1" hidden="1" x14ac:dyDescent="0.25"/>
    <row r="2536" customFormat="1" hidden="1" x14ac:dyDescent="0.25"/>
    <row r="2537" customFormat="1" hidden="1" x14ac:dyDescent="0.25"/>
    <row r="2538" customFormat="1" hidden="1" x14ac:dyDescent="0.25"/>
    <row r="2539" customFormat="1" hidden="1" x14ac:dyDescent="0.25"/>
    <row r="2540" customFormat="1" hidden="1" x14ac:dyDescent="0.25"/>
    <row r="2541" customFormat="1" hidden="1" x14ac:dyDescent="0.25"/>
    <row r="2542" customFormat="1" hidden="1" x14ac:dyDescent="0.25"/>
    <row r="2543" customFormat="1" hidden="1" x14ac:dyDescent="0.25"/>
    <row r="2544" customFormat="1" hidden="1" x14ac:dyDescent="0.25"/>
    <row r="2545" customFormat="1" hidden="1" x14ac:dyDescent="0.25"/>
    <row r="2546" customFormat="1" hidden="1" x14ac:dyDescent="0.25"/>
    <row r="2547" customFormat="1" hidden="1" x14ac:dyDescent="0.25"/>
    <row r="2548" customFormat="1" hidden="1" x14ac:dyDescent="0.25"/>
    <row r="2549" customFormat="1" hidden="1" x14ac:dyDescent="0.25"/>
    <row r="2550" customFormat="1" hidden="1" x14ac:dyDescent="0.25"/>
    <row r="2551" customFormat="1" hidden="1" x14ac:dyDescent="0.25"/>
    <row r="2552" customFormat="1" hidden="1" x14ac:dyDescent="0.25"/>
    <row r="2553" customFormat="1" hidden="1" x14ac:dyDescent="0.25"/>
    <row r="2554" customFormat="1" hidden="1" x14ac:dyDescent="0.25"/>
    <row r="2555" customFormat="1" hidden="1" x14ac:dyDescent="0.25"/>
    <row r="2556" customFormat="1" hidden="1" x14ac:dyDescent="0.25"/>
    <row r="2557" customFormat="1" hidden="1" x14ac:dyDescent="0.25"/>
    <row r="2558" customFormat="1" hidden="1" x14ac:dyDescent="0.25"/>
    <row r="2559" customFormat="1" hidden="1" x14ac:dyDescent="0.25"/>
    <row r="2560" customFormat="1" hidden="1" x14ac:dyDescent="0.25"/>
    <row r="2561" customFormat="1" hidden="1" x14ac:dyDescent="0.25"/>
    <row r="2562" customFormat="1" hidden="1" x14ac:dyDescent="0.25"/>
    <row r="2563" customFormat="1" hidden="1" x14ac:dyDescent="0.25"/>
    <row r="2564" customFormat="1" hidden="1" x14ac:dyDescent="0.25"/>
    <row r="2565" customFormat="1" hidden="1" x14ac:dyDescent="0.25"/>
    <row r="2566" customFormat="1" hidden="1" x14ac:dyDescent="0.25"/>
    <row r="2567" customFormat="1" hidden="1" x14ac:dyDescent="0.25"/>
    <row r="2568" customFormat="1" hidden="1" x14ac:dyDescent="0.25"/>
    <row r="2569" customFormat="1" hidden="1" x14ac:dyDescent="0.25"/>
    <row r="2570" customFormat="1" hidden="1" x14ac:dyDescent="0.25"/>
    <row r="2571" customFormat="1" hidden="1" x14ac:dyDescent="0.25"/>
    <row r="2572" customFormat="1" hidden="1" x14ac:dyDescent="0.25"/>
    <row r="2573" customFormat="1" hidden="1" x14ac:dyDescent="0.25"/>
    <row r="2574" customFormat="1" hidden="1" x14ac:dyDescent="0.25"/>
    <row r="2575" customFormat="1" hidden="1" x14ac:dyDescent="0.25"/>
    <row r="2576" customFormat="1" hidden="1" x14ac:dyDescent="0.25"/>
    <row r="2577" customFormat="1" hidden="1" x14ac:dyDescent="0.25"/>
    <row r="2578" customFormat="1" hidden="1" x14ac:dyDescent="0.25"/>
    <row r="2579" customFormat="1" hidden="1" x14ac:dyDescent="0.25"/>
    <row r="2580" customFormat="1" hidden="1" x14ac:dyDescent="0.25"/>
    <row r="2581" customFormat="1" hidden="1" x14ac:dyDescent="0.25"/>
    <row r="2582" customFormat="1" hidden="1" x14ac:dyDescent="0.25"/>
    <row r="2583" customFormat="1" hidden="1" x14ac:dyDescent="0.25"/>
    <row r="2584" customFormat="1" hidden="1" x14ac:dyDescent="0.25"/>
    <row r="2585" customFormat="1" hidden="1" x14ac:dyDescent="0.25"/>
    <row r="2586" customFormat="1" hidden="1" x14ac:dyDescent="0.25"/>
    <row r="2587" customFormat="1" hidden="1" x14ac:dyDescent="0.25"/>
    <row r="2588" customFormat="1" hidden="1" x14ac:dyDescent="0.25"/>
    <row r="2589" customFormat="1" hidden="1" x14ac:dyDescent="0.25"/>
    <row r="2590" customFormat="1" hidden="1" x14ac:dyDescent="0.25"/>
    <row r="2591" customFormat="1" hidden="1" x14ac:dyDescent="0.25"/>
    <row r="2592" customFormat="1" hidden="1" x14ac:dyDescent="0.25"/>
    <row r="2593" customFormat="1" hidden="1" x14ac:dyDescent="0.25"/>
    <row r="2594" customFormat="1" hidden="1" x14ac:dyDescent="0.25"/>
    <row r="2595" customFormat="1" hidden="1" x14ac:dyDescent="0.25"/>
    <row r="2596" customFormat="1" hidden="1" x14ac:dyDescent="0.25"/>
    <row r="2597" customFormat="1" hidden="1" x14ac:dyDescent="0.25"/>
    <row r="2598" customFormat="1" hidden="1" x14ac:dyDescent="0.25"/>
    <row r="2599" customFormat="1" hidden="1" x14ac:dyDescent="0.25"/>
    <row r="2600" customFormat="1" hidden="1" x14ac:dyDescent="0.25"/>
    <row r="2601" customFormat="1" hidden="1" x14ac:dyDescent="0.25"/>
    <row r="2602" customFormat="1" hidden="1" x14ac:dyDescent="0.25"/>
    <row r="2603" customFormat="1" hidden="1" x14ac:dyDescent="0.25"/>
    <row r="2604" customFormat="1" hidden="1" x14ac:dyDescent="0.25"/>
    <row r="2605" customFormat="1" hidden="1" x14ac:dyDescent="0.25"/>
    <row r="2606" customFormat="1" hidden="1" x14ac:dyDescent="0.25"/>
    <row r="2607" customFormat="1" hidden="1" x14ac:dyDescent="0.25"/>
    <row r="2608" customFormat="1" hidden="1" x14ac:dyDescent="0.25"/>
    <row r="2609" customFormat="1" hidden="1" x14ac:dyDescent="0.25"/>
    <row r="2610" customFormat="1" hidden="1" x14ac:dyDescent="0.25"/>
    <row r="2611" customFormat="1" hidden="1" x14ac:dyDescent="0.25"/>
    <row r="2612" customFormat="1" hidden="1" x14ac:dyDescent="0.25"/>
    <row r="2613" customFormat="1" hidden="1" x14ac:dyDescent="0.25"/>
    <row r="2614" customFormat="1" hidden="1" x14ac:dyDescent="0.25"/>
    <row r="2615" customFormat="1" hidden="1" x14ac:dyDescent="0.25"/>
    <row r="2616" customFormat="1" hidden="1" x14ac:dyDescent="0.25"/>
    <row r="2617" customFormat="1" hidden="1" x14ac:dyDescent="0.25"/>
    <row r="2618" customFormat="1" hidden="1" x14ac:dyDescent="0.25"/>
    <row r="2619" customFormat="1" hidden="1" x14ac:dyDescent="0.25"/>
    <row r="2620" customFormat="1" hidden="1" x14ac:dyDescent="0.25"/>
    <row r="2621" customFormat="1" hidden="1" x14ac:dyDescent="0.25"/>
    <row r="2622" customFormat="1" hidden="1" x14ac:dyDescent="0.25"/>
    <row r="2623" customFormat="1" hidden="1" x14ac:dyDescent="0.25"/>
    <row r="2624" customFormat="1" hidden="1" x14ac:dyDescent="0.25"/>
    <row r="2625" customFormat="1" hidden="1" x14ac:dyDescent="0.25"/>
    <row r="2626" customFormat="1" hidden="1" x14ac:dyDescent="0.25"/>
    <row r="2627" customFormat="1" hidden="1" x14ac:dyDescent="0.25"/>
    <row r="2628" customFormat="1" hidden="1" x14ac:dyDescent="0.25"/>
    <row r="2629" customFormat="1" hidden="1" x14ac:dyDescent="0.25"/>
    <row r="2630" customFormat="1" hidden="1" x14ac:dyDescent="0.25"/>
    <row r="2631" customFormat="1" hidden="1" x14ac:dyDescent="0.25"/>
    <row r="2632" customFormat="1" hidden="1" x14ac:dyDescent="0.25"/>
    <row r="2633" customFormat="1" hidden="1" x14ac:dyDescent="0.25"/>
    <row r="2634" customFormat="1" hidden="1" x14ac:dyDescent="0.25"/>
    <row r="2635" customFormat="1" hidden="1" x14ac:dyDescent="0.25"/>
    <row r="2636" customFormat="1" hidden="1" x14ac:dyDescent="0.25"/>
    <row r="2637" customFormat="1" hidden="1" x14ac:dyDescent="0.25"/>
    <row r="2638" customFormat="1" hidden="1" x14ac:dyDescent="0.25"/>
    <row r="2639" customFormat="1" hidden="1" x14ac:dyDescent="0.25"/>
    <row r="2640" customFormat="1" hidden="1" x14ac:dyDescent="0.25"/>
    <row r="2641" customFormat="1" hidden="1" x14ac:dyDescent="0.25"/>
    <row r="2642" customFormat="1" hidden="1" x14ac:dyDescent="0.25"/>
    <row r="2643" customFormat="1" hidden="1" x14ac:dyDescent="0.25"/>
    <row r="2644" customFormat="1" hidden="1" x14ac:dyDescent="0.25"/>
    <row r="2645" customFormat="1" hidden="1" x14ac:dyDescent="0.25"/>
    <row r="2646" customFormat="1" hidden="1" x14ac:dyDescent="0.25"/>
    <row r="2647" customFormat="1" hidden="1" x14ac:dyDescent="0.25"/>
    <row r="2648" customFormat="1" hidden="1" x14ac:dyDescent="0.25"/>
    <row r="2649" customFormat="1" hidden="1" x14ac:dyDescent="0.25"/>
    <row r="2650" customFormat="1" hidden="1" x14ac:dyDescent="0.25"/>
    <row r="2651" customFormat="1" hidden="1" x14ac:dyDescent="0.25"/>
    <row r="2652" customFormat="1" hidden="1" x14ac:dyDescent="0.25"/>
    <row r="2653" customFormat="1" hidden="1" x14ac:dyDescent="0.25"/>
    <row r="2654" customFormat="1" hidden="1" x14ac:dyDescent="0.25"/>
    <row r="2655" customFormat="1" hidden="1" x14ac:dyDescent="0.25"/>
    <row r="2656" customFormat="1" hidden="1" x14ac:dyDescent="0.25"/>
    <row r="2657" customFormat="1" hidden="1" x14ac:dyDescent="0.25"/>
    <row r="2658" customFormat="1" hidden="1" x14ac:dyDescent="0.25"/>
    <row r="2659" customFormat="1" hidden="1" x14ac:dyDescent="0.25"/>
    <row r="2660" customFormat="1" hidden="1" x14ac:dyDescent="0.25"/>
    <row r="2661" customFormat="1" hidden="1" x14ac:dyDescent="0.25"/>
    <row r="2662" customFormat="1" hidden="1" x14ac:dyDescent="0.25"/>
    <row r="2663" customFormat="1" hidden="1" x14ac:dyDescent="0.25"/>
    <row r="2664" customFormat="1" hidden="1" x14ac:dyDescent="0.25"/>
    <row r="2665" customFormat="1" hidden="1" x14ac:dyDescent="0.25"/>
    <row r="2666" customFormat="1" hidden="1" x14ac:dyDescent="0.25"/>
    <row r="2667" customFormat="1" hidden="1" x14ac:dyDescent="0.25"/>
    <row r="2668" customFormat="1" hidden="1" x14ac:dyDescent="0.25"/>
    <row r="2669" customFormat="1" hidden="1" x14ac:dyDescent="0.25"/>
    <row r="2670" customFormat="1" hidden="1" x14ac:dyDescent="0.25"/>
    <row r="2671" customFormat="1" hidden="1" x14ac:dyDescent="0.25"/>
    <row r="2672" customFormat="1" hidden="1" x14ac:dyDescent="0.25"/>
    <row r="2673" customFormat="1" hidden="1" x14ac:dyDescent="0.25"/>
    <row r="2674" customFormat="1" hidden="1" x14ac:dyDescent="0.25"/>
    <row r="2675" customFormat="1" hidden="1" x14ac:dyDescent="0.25"/>
    <row r="2676" customFormat="1" hidden="1" x14ac:dyDescent="0.25"/>
    <row r="2677" customFormat="1" hidden="1" x14ac:dyDescent="0.25"/>
    <row r="2678" customFormat="1" hidden="1" x14ac:dyDescent="0.25"/>
    <row r="2679" customFormat="1" hidden="1" x14ac:dyDescent="0.25"/>
    <row r="2680" customFormat="1" hidden="1" x14ac:dyDescent="0.25"/>
    <row r="2681" customFormat="1" hidden="1" x14ac:dyDescent="0.25"/>
    <row r="2682" customFormat="1" hidden="1" x14ac:dyDescent="0.25"/>
    <row r="2683" customFormat="1" hidden="1" x14ac:dyDescent="0.25"/>
    <row r="2684" customFormat="1" hidden="1" x14ac:dyDescent="0.25"/>
    <row r="2685" customFormat="1" hidden="1" x14ac:dyDescent="0.25"/>
    <row r="2686" customFormat="1" hidden="1" x14ac:dyDescent="0.25"/>
    <row r="2687" customFormat="1" hidden="1" x14ac:dyDescent="0.25"/>
    <row r="2688" customFormat="1" hidden="1" x14ac:dyDescent="0.25"/>
    <row r="2689" customFormat="1" hidden="1" x14ac:dyDescent="0.25"/>
    <row r="2690" customFormat="1" hidden="1" x14ac:dyDescent="0.25"/>
    <row r="2691" customFormat="1" hidden="1" x14ac:dyDescent="0.25"/>
    <row r="2692" customFormat="1" hidden="1" x14ac:dyDescent="0.25"/>
    <row r="2693" customFormat="1" hidden="1" x14ac:dyDescent="0.25"/>
    <row r="2694" customFormat="1" hidden="1" x14ac:dyDescent="0.25"/>
    <row r="2695" customFormat="1" hidden="1" x14ac:dyDescent="0.25"/>
    <row r="2696" customFormat="1" hidden="1" x14ac:dyDescent="0.25"/>
    <row r="2697" customFormat="1" hidden="1" x14ac:dyDescent="0.25"/>
    <row r="2698" customFormat="1" hidden="1" x14ac:dyDescent="0.25"/>
    <row r="2699" customFormat="1" hidden="1" x14ac:dyDescent="0.25"/>
    <row r="2700" customFormat="1" hidden="1" x14ac:dyDescent="0.25"/>
    <row r="2701" customFormat="1" hidden="1" x14ac:dyDescent="0.25"/>
    <row r="2702" customFormat="1" hidden="1" x14ac:dyDescent="0.25"/>
    <row r="2703" customFormat="1" hidden="1" x14ac:dyDescent="0.25"/>
    <row r="2704" customFormat="1" hidden="1" x14ac:dyDescent="0.25"/>
    <row r="2705" customFormat="1" hidden="1" x14ac:dyDescent="0.25"/>
    <row r="2706" customFormat="1" hidden="1" x14ac:dyDescent="0.25"/>
    <row r="2707" customFormat="1" hidden="1" x14ac:dyDescent="0.25"/>
    <row r="2708" customFormat="1" hidden="1" x14ac:dyDescent="0.25"/>
    <row r="2709" customFormat="1" hidden="1" x14ac:dyDescent="0.25"/>
    <row r="2710" customFormat="1" hidden="1" x14ac:dyDescent="0.25"/>
    <row r="2711" customFormat="1" hidden="1" x14ac:dyDescent="0.25"/>
    <row r="2712" customFormat="1" hidden="1" x14ac:dyDescent="0.25"/>
    <row r="2713" customFormat="1" hidden="1" x14ac:dyDescent="0.25"/>
    <row r="2714" customFormat="1" hidden="1" x14ac:dyDescent="0.25"/>
    <row r="2715" customFormat="1" hidden="1" x14ac:dyDescent="0.25"/>
    <row r="2716" customFormat="1" hidden="1" x14ac:dyDescent="0.25"/>
    <row r="2717" customFormat="1" hidden="1" x14ac:dyDescent="0.25"/>
    <row r="2718" customFormat="1" hidden="1" x14ac:dyDescent="0.25"/>
    <row r="2719" customFormat="1" hidden="1" x14ac:dyDescent="0.25"/>
    <row r="2720" customFormat="1" hidden="1" x14ac:dyDescent="0.25"/>
    <row r="2721" customFormat="1" hidden="1" x14ac:dyDescent="0.25"/>
    <row r="2722" customFormat="1" hidden="1" x14ac:dyDescent="0.25"/>
    <row r="2723" customFormat="1" hidden="1" x14ac:dyDescent="0.25"/>
    <row r="2724" customFormat="1" hidden="1" x14ac:dyDescent="0.25"/>
    <row r="2725" customFormat="1" hidden="1" x14ac:dyDescent="0.25"/>
    <row r="2726" customFormat="1" hidden="1" x14ac:dyDescent="0.25"/>
    <row r="2727" customFormat="1" hidden="1" x14ac:dyDescent="0.25"/>
    <row r="2728" customFormat="1" hidden="1" x14ac:dyDescent="0.25"/>
    <row r="2729" customFormat="1" hidden="1" x14ac:dyDescent="0.25"/>
    <row r="2730" customFormat="1" hidden="1" x14ac:dyDescent="0.25"/>
    <row r="2731" customFormat="1" hidden="1" x14ac:dyDescent="0.25"/>
    <row r="2732" customFormat="1" hidden="1" x14ac:dyDescent="0.25"/>
    <row r="2733" customFormat="1" hidden="1" x14ac:dyDescent="0.25"/>
    <row r="2734" customFormat="1" hidden="1" x14ac:dyDescent="0.25"/>
    <row r="2735" customFormat="1" hidden="1" x14ac:dyDescent="0.25"/>
    <row r="2736" customFormat="1" hidden="1" x14ac:dyDescent="0.25"/>
    <row r="2737" customFormat="1" hidden="1" x14ac:dyDescent="0.25"/>
    <row r="2738" customFormat="1" hidden="1" x14ac:dyDescent="0.25"/>
    <row r="2739" customFormat="1" hidden="1" x14ac:dyDescent="0.25"/>
    <row r="2740" customFormat="1" hidden="1" x14ac:dyDescent="0.25"/>
    <row r="2741" customFormat="1" hidden="1" x14ac:dyDescent="0.25"/>
    <row r="2742" customFormat="1" hidden="1" x14ac:dyDescent="0.25"/>
    <row r="2743" customFormat="1" hidden="1" x14ac:dyDescent="0.25"/>
    <row r="2744" customFormat="1" hidden="1" x14ac:dyDescent="0.25"/>
    <row r="2745" customFormat="1" hidden="1" x14ac:dyDescent="0.25"/>
    <row r="2746" customFormat="1" hidden="1" x14ac:dyDescent="0.25"/>
    <row r="2747" customFormat="1" hidden="1" x14ac:dyDescent="0.25"/>
    <row r="2748" customFormat="1" hidden="1" x14ac:dyDescent="0.25"/>
    <row r="2749" customFormat="1" hidden="1" x14ac:dyDescent="0.25"/>
    <row r="2750" customFormat="1" hidden="1" x14ac:dyDescent="0.25"/>
    <row r="2751" customFormat="1" hidden="1" x14ac:dyDescent="0.25"/>
    <row r="2752" customFormat="1" hidden="1" x14ac:dyDescent="0.25"/>
    <row r="2753" customFormat="1" hidden="1" x14ac:dyDescent="0.25"/>
    <row r="2754" customFormat="1" hidden="1" x14ac:dyDescent="0.25"/>
    <row r="2755" customFormat="1" hidden="1" x14ac:dyDescent="0.25"/>
    <row r="2756" customFormat="1" hidden="1" x14ac:dyDescent="0.25"/>
    <row r="2757" customFormat="1" hidden="1" x14ac:dyDescent="0.25"/>
    <row r="2758" customFormat="1" hidden="1" x14ac:dyDescent="0.25"/>
    <row r="2759" customFormat="1" hidden="1" x14ac:dyDescent="0.25"/>
    <row r="2760" customFormat="1" hidden="1" x14ac:dyDescent="0.25"/>
    <row r="2761" customFormat="1" hidden="1" x14ac:dyDescent="0.25"/>
    <row r="2762" customFormat="1" hidden="1" x14ac:dyDescent="0.25"/>
    <row r="2763" customFormat="1" hidden="1" x14ac:dyDescent="0.25"/>
    <row r="2764" customFormat="1" hidden="1" x14ac:dyDescent="0.25"/>
    <row r="2765" customFormat="1" hidden="1" x14ac:dyDescent="0.25"/>
    <row r="2766" customFormat="1" hidden="1" x14ac:dyDescent="0.25"/>
    <row r="2767" customFormat="1" hidden="1" x14ac:dyDescent="0.25"/>
    <row r="2768" customFormat="1" hidden="1" x14ac:dyDescent="0.25"/>
    <row r="2769" customFormat="1" hidden="1" x14ac:dyDescent="0.25"/>
    <row r="2770" customFormat="1" hidden="1" x14ac:dyDescent="0.25"/>
    <row r="2771" customFormat="1" hidden="1" x14ac:dyDescent="0.25"/>
    <row r="2772" customFormat="1" hidden="1" x14ac:dyDescent="0.25"/>
    <row r="2773" customFormat="1" hidden="1" x14ac:dyDescent="0.25"/>
    <row r="2774" customFormat="1" hidden="1" x14ac:dyDescent="0.25"/>
    <row r="2775" customFormat="1" hidden="1" x14ac:dyDescent="0.25"/>
    <row r="2776" customFormat="1" hidden="1" x14ac:dyDescent="0.25"/>
    <row r="2777" customFormat="1" hidden="1" x14ac:dyDescent="0.25"/>
    <row r="2778" customFormat="1" hidden="1" x14ac:dyDescent="0.25"/>
    <row r="2779" customFormat="1" hidden="1" x14ac:dyDescent="0.25"/>
    <row r="2780" customFormat="1" hidden="1" x14ac:dyDescent="0.25"/>
    <row r="2781" customFormat="1" hidden="1" x14ac:dyDescent="0.25"/>
    <row r="2782" customFormat="1" hidden="1" x14ac:dyDescent="0.25"/>
    <row r="2783" customFormat="1" hidden="1" x14ac:dyDescent="0.25"/>
    <row r="2784" customFormat="1" hidden="1" x14ac:dyDescent="0.25"/>
    <row r="2785" customFormat="1" hidden="1" x14ac:dyDescent="0.25"/>
    <row r="2786" customFormat="1" hidden="1" x14ac:dyDescent="0.25"/>
    <row r="2787" customFormat="1" hidden="1" x14ac:dyDescent="0.25"/>
    <row r="2788" customFormat="1" hidden="1" x14ac:dyDescent="0.25"/>
    <row r="2789" customFormat="1" hidden="1" x14ac:dyDescent="0.25"/>
    <row r="2790" customFormat="1" hidden="1" x14ac:dyDescent="0.25"/>
    <row r="2791" customFormat="1" hidden="1" x14ac:dyDescent="0.25"/>
    <row r="2792" customFormat="1" hidden="1" x14ac:dyDescent="0.25"/>
    <row r="2793" customFormat="1" hidden="1" x14ac:dyDescent="0.25"/>
    <row r="2794" customFormat="1" hidden="1" x14ac:dyDescent="0.25"/>
    <row r="2795" customFormat="1" hidden="1" x14ac:dyDescent="0.25"/>
    <row r="2796" customFormat="1" hidden="1" x14ac:dyDescent="0.25"/>
    <row r="2797" customFormat="1" hidden="1" x14ac:dyDescent="0.25"/>
    <row r="2798" customFormat="1" hidden="1" x14ac:dyDescent="0.25"/>
    <row r="2799" customFormat="1" hidden="1" x14ac:dyDescent="0.25"/>
    <row r="2800" customFormat="1" hidden="1" x14ac:dyDescent="0.25"/>
    <row r="2801" customFormat="1" hidden="1" x14ac:dyDescent="0.25"/>
    <row r="2802" customFormat="1" hidden="1" x14ac:dyDescent="0.25"/>
    <row r="2803" customFormat="1" hidden="1" x14ac:dyDescent="0.25"/>
    <row r="2804" customFormat="1" hidden="1" x14ac:dyDescent="0.25"/>
    <row r="2805" customFormat="1" hidden="1" x14ac:dyDescent="0.25"/>
    <row r="2806" customFormat="1" hidden="1" x14ac:dyDescent="0.25"/>
    <row r="2807" customFormat="1" hidden="1" x14ac:dyDescent="0.25"/>
    <row r="2808" customFormat="1" hidden="1" x14ac:dyDescent="0.25"/>
    <row r="2809" customFormat="1" hidden="1" x14ac:dyDescent="0.25"/>
    <row r="2810" customFormat="1" hidden="1" x14ac:dyDescent="0.25"/>
    <row r="2811" customFormat="1" hidden="1" x14ac:dyDescent="0.25"/>
    <row r="2812" customFormat="1" hidden="1" x14ac:dyDescent="0.25"/>
    <row r="2813" customFormat="1" hidden="1" x14ac:dyDescent="0.25"/>
    <row r="2814" customFormat="1" hidden="1" x14ac:dyDescent="0.25"/>
    <row r="2815" customFormat="1" hidden="1" x14ac:dyDescent="0.25"/>
    <row r="2816" customFormat="1" hidden="1" x14ac:dyDescent="0.25"/>
    <row r="2817" customFormat="1" hidden="1" x14ac:dyDescent="0.25"/>
    <row r="2818" customFormat="1" hidden="1" x14ac:dyDescent="0.25"/>
    <row r="2819" customFormat="1" hidden="1" x14ac:dyDescent="0.25"/>
    <row r="2820" customFormat="1" hidden="1" x14ac:dyDescent="0.25"/>
    <row r="2821" customFormat="1" hidden="1" x14ac:dyDescent="0.25"/>
    <row r="2822" customFormat="1" hidden="1" x14ac:dyDescent="0.25"/>
    <row r="2823" customFormat="1" hidden="1" x14ac:dyDescent="0.25"/>
    <row r="2824" customFormat="1" hidden="1" x14ac:dyDescent="0.25"/>
    <row r="2825" customFormat="1" hidden="1" x14ac:dyDescent="0.25"/>
    <row r="2826" customFormat="1" hidden="1" x14ac:dyDescent="0.25"/>
    <row r="2827" customFormat="1" hidden="1" x14ac:dyDescent="0.25"/>
    <row r="2828" customFormat="1" hidden="1" x14ac:dyDescent="0.25"/>
    <row r="2829" customFormat="1" hidden="1" x14ac:dyDescent="0.25"/>
    <row r="2830" customFormat="1" hidden="1" x14ac:dyDescent="0.25"/>
    <row r="2831" customFormat="1" hidden="1" x14ac:dyDescent="0.25"/>
    <row r="2832" customFormat="1" hidden="1" x14ac:dyDescent="0.25"/>
    <row r="2833" customFormat="1" hidden="1" x14ac:dyDescent="0.25"/>
    <row r="2834" customFormat="1" hidden="1" x14ac:dyDescent="0.25"/>
    <row r="2835" customFormat="1" hidden="1" x14ac:dyDescent="0.25"/>
    <row r="2836" customFormat="1" hidden="1" x14ac:dyDescent="0.25"/>
    <row r="2837" customFormat="1" hidden="1" x14ac:dyDescent="0.25"/>
    <row r="2838" customFormat="1" hidden="1" x14ac:dyDescent="0.25"/>
    <row r="2839" customFormat="1" hidden="1" x14ac:dyDescent="0.25"/>
    <row r="2840" customFormat="1" hidden="1" x14ac:dyDescent="0.25"/>
    <row r="2841" customFormat="1" hidden="1" x14ac:dyDescent="0.25"/>
    <row r="2842" customFormat="1" hidden="1" x14ac:dyDescent="0.25"/>
    <row r="2843" customFormat="1" hidden="1" x14ac:dyDescent="0.25"/>
    <row r="2844" customFormat="1" hidden="1" x14ac:dyDescent="0.25"/>
    <row r="2845" customFormat="1" hidden="1" x14ac:dyDescent="0.25"/>
    <row r="2846" customFormat="1" hidden="1" x14ac:dyDescent="0.25"/>
    <row r="2847" customFormat="1" hidden="1" x14ac:dyDescent="0.25"/>
    <row r="2848" customFormat="1" hidden="1" x14ac:dyDescent="0.25"/>
    <row r="2849" customFormat="1" hidden="1" x14ac:dyDescent="0.25"/>
    <row r="2850" customFormat="1" hidden="1" x14ac:dyDescent="0.25"/>
    <row r="2851" customFormat="1" hidden="1" x14ac:dyDescent="0.25"/>
    <row r="2852" customFormat="1" hidden="1" x14ac:dyDescent="0.25"/>
    <row r="2853" customFormat="1" hidden="1" x14ac:dyDescent="0.25"/>
    <row r="2854" customFormat="1" hidden="1" x14ac:dyDescent="0.25"/>
    <row r="2855" customFormat="1" hidden="1" x14ac:dyDescent="0.25"/>
    <row r="2856" customFormat="1" hidden="1" x14ac:dyDescent="0.25"/>
    <row r="2857" customFormat="1" hidden="1" x14ac:dyDescent="0.25"/>
    <row r="2858" customFormat="1" hidden="1" x14ac:dyDescent="0.25"/>
    <row r="2859" customFormat="1" hidden="1" x14ac:dyDescent="0.25"/>
    <row r="2860" customFormat="1" hidden="1" x14ac:dyDescent="0.25"/>
    <row r="2861" customFormat="1" hidden="1" x14ac:dyDescent="0.25"/>
    <row r="2862" customFormat="1" hidden="1" x14ac:dyDescent="0.25"/>
    <row r="2863" customFormat="1" hidden="1" x14ac:dyDescent="0.25"/>
    <row r="2864" customFormat="1" hidden="1" x14ac:dyDescent="0.25"/>
    <row r="2865" customFormat="1" hidden="1" x14ac:dyDescent="0.25"/>
    <row r="2866" customFormat="1" hidden="1" x14ac:dyDescent="0.25"/>
    <row r="2867" customFormat="1" hidden="1" x14ac:dyDescent="0.25"/>
    <row r="2868" customFormat="1" hidden="1" x14ac:dyDescent="0.25"/>
    <row r="2869" customFormat="1" hidden="1" x14ac:dyDescent="0.25"/>
    <row r="2870" customFormat="1" hidden="1" x14ac:dyDescent="0.25"/>
    <row r="2871" customFormat="1" hidden="1" x14ac:dyDescent="0.25"/>
    <row r="2872" customFormat="1" hidden="1" x14ac:dyDescent="0.25"/>
    <row r="2873" customFormat="1" hidden="1" x14ac:dyDescent="0.25"/>
    <row r="2874" customFormat="1" hidden="1" x14ac:dyDescent="0.25"/>
    <row r="2875" customFormat="1" hidden="1" x14ac:dyDescent="0.25"/>
    <row r="2876" customFormat="1" hidden="1" x14ac:dyDescent="0.25"/>
    <row r="2877" customFormat="1" hidden="1" x14ac:dyDescent="0.25"/>
    <row r="2878" customFormat="1" hidden="1" x14ac:dyDescent="0.25"/>
    <row r="2879" customFormat="1" hidden="1" x14ac:dyDescent="0.25"/>
    <row r="2880" customFormat="1" hidden="1" x14ac:dyDescent="0.25"/>
    <row r="2881" customFormat="1" hidden="1" x14ac:dyDescent="0.25"/>
    <row r="2882" customFormat="1" hidden="1" x14ac:dyDescent="0.25"/>
    <row r="2883" customFormat="1" hidden="1" x14ac:dyDescent="0.25"/>
    <row r="2884" customFormat="1" hidden="1" x14ac:dyDescent="0.25"/>
    <row r="2885" customFormat="1" hidden="1" x14ac:dyDescent="0.25"/>
    <row r="2886" customFormat="1" hidden="1" x14ac:dyDescent="0.25"/>
    <row r="2887" customFormat="1" hidden="1" x14ac:dyDescent="0.25"/>
    <row r="2888" customFormat="1" hidden="1" x14ac:dyDescent="0.25"/>
    <row r="2889" customFormat="1" hidden="1" x14ac:dyDescent="0.25"/>
    <row r="2890" customFormat="1" hidden="1" x14ac:dyDescent="0.25"/>
    <row r="2891" customFormat="1" hidden="1" x14ac:dyDescent="0.25"/>
    <row r="2892" customFormat="1" hidden="1" x14ac:dyDescent="0.25"/>
    <row r="2893" customFormat="1" hidden="1" x14ac:dyDescent="0.25"/>
    <row r="2894" customFormat="1" hidden="1" x14ac:dyDescent="0.25"/>
    <row r="2895" customFormat="1" hidden="1" x14ac:dyDescent="0.25"/>
    <row r="2896" customFormat="1" hidden="1" x14ac:dyDescent="0.25"/>
    <row r="2897" customFormat="1" hidden="1" x14ac:dyDescent="0.25"/>
    <row r="2898" customFormat="1" hidden="1" x14ac:dyDescent="0.25"/>
    <row r="2899" customFormat="1" hidden="1" x14ac:dyDescent="0.25"/>
    <row r="2900" customFormat="1" hidden="1" x14ac:dyDescent="0.25"/>
    <row r="2901" customFormat="1" hidden="1" x14ac:dyDescent="0.25"/>
    <row r="2902" customFormat="1" hidden="1" x14ac:dyDescent="0.25"/>
    <row r="2903" customFormat="1" hidden="1" x14ac:dyDescent="0.25"/>
    <row r="2904" customFormat="1" hidden="1" x14ac:dyDescent="0.25"/>
    <row r="2905" customFormat="1" hidden="1" x14ac:dyDescent="0.25"/>
    <row r="2906" customFormat="1" hidden="1" x14ac:dyDescent="0.25"/>
    <row r="2907" customFormat="1" hidden="1" x14ac:dyDescent="0.25"/>
    <row r="2908" customFormat="1" hidden="1" x14ac:dyDescent="0.25"/>
    <row r="2909" customFormat="1" hidden="1" x14ac:dyDescent="0.25"/>
    <row r="2910" customFormat="1" hidden="1" x14ac:dyDescent="0.25"/>
    <row r="2911" customFormat="1" hidden="1" x14ac:dyDescent="0.25"/>
    <row r="2912" customFormat="1" hidden="1" x14ac:dyDescent="0.25"/>
    <row r="2913" customFormat="1" hidden="1" x14ac:dyDescent="0.25"/>
    <row r="2914" customFormat="1" hidden="1" x14ac:dyDescent="0.25"/>
    <row r="2915" customFormat="1" hidden="1" x14ac:dyDescent="0.25"/>
    <row r="2916" customFormat="1" hidden="1" x14ac:dyDescent="0.25"/>
    <row r="2917" customFormat="1" hidden="1" x14ac:dyDescent="0.25"/>
    <row r="2918" customFormat="1" hidden="1" x14ac:dyDescent="0.25"/>
    <row r="2919" customFormat="1" hidden="1" x14ac:dyDescent="0.25"/>
    <row r="2920" customFormat="1" hidden="1" x14ac:dyDescent="0.25"/>
    <row r="2921" customFormat="1" hidden="1" x14ac:dyDescent="0.25"/>
    <row r="2922" customFormat="1" hidden="1" x14ac:dyDescent="0.25"/>
    <row r="2923" customFormat="1" hidden="1" x14ac:dyDescent="0.25"/>
    <row r="2924" customFormat="1" hidden="1" x14ac:dyDescent="0.25"/>
    <row r="2925" customFormat="1" hidden="1" x14ac:dyDescent="0.25"/>
    <row r="2926" customFormat="1" hidden="1" x14ac:dyDescent="0.25"/>
    <row r="2927" customFormat="1" hidden="1" x14ac:dyDescent="0.25"/>
    <row r="2928" customFormat="1" hidden="1" x14ac:dyDescent="0.25"/>
    <row r="2929" customFormat="1" hidden="1" x14ac:dyDescent="0.25"/>
    <row r="2930" customFormat="1" hidden="1" x14ac:dyDescent="0.25"/>
    <row r="2931" customFormat="1" hidden="1" x14ac:dyDescent="0.25"/>
    <row r="2932" customFormat="1" hidden="1" x14ac:dyDescent="0.25"/>
    <row r="2933" customFormat="1" hidden="1" x14ac:dyDescent="0.25"/>
    <row r="2934" customFormat="1" hidden="1" x14ac:dyDescent="0.25"/>
    <row r="2935" customFormat="1" hidden="1" x14ac:dyDescent="0.25"/>
    <row r="2936" customFormat="1" hidden="1" x14ac:dyDescent="0.25"/>
    <row r="2937" customFormat="1" hidden="1" x14ac:dyDescent="0.25"/>
    <row r="2938" customFormat="1" hidden="1" x14ac:dyDescent="0.25"/>
    <row r="2939" customFormat="1" hidden="1" x14ac:dyDescent="0.25"/>
    <row r="2940" customFormat="1" hidden="1" x14ac:dyDescent="0.25"/>
    <row r="2941" customFormat="1" hidden="1" x14ac:dyDescent="0.25"/>
    <row r="2942" customFormat="1" hidden="1" x14ac:dyDescent="0.25"/>
    <row r="2943" customFormat="1" hidden="1" x14ac:dyDescent="0.25"/>
    <row r="2944" customFormat="1" hidden="1" x14ac:dyDescent="0.25"/>
    <row r="2945" customFormat="1" hidden="1" x14ac:dyDescent="0.25"/>
    <row r="2946" customFormat="1" hidden="1" x14ac:dyDescent="0.25"/>
    <row r="2947" customFormat="1" hidden="1" x14ac:dyDescent="0.25"/>
    <row r="2948" customFormat="1" hidden="1" x14ac:dyDescent="0.25"/>
    <row r="2949" customFormat="1" hidden="1" x14ac:dyDescent="0.25"/>
    <row r="2950" customFormat="1" hidden="1" x14ac:dyDescent="0.25"/>
    <row r="2951" customFormat="1" hidden="1" x14ac:dyDescent="0.25"/>
    <row r="2952" customFormat="1" hidden="1" x14ac:dyDescent="0.25"/>
    <row r="2953" customFormat="1" hidden="1" x14ac:dyDescent="0.25"/>
    <row r="2954" customFormat="1" hidden="1" x14ac:dyDescent="0.25"/>
    <row r="2955" customFormat="1" hidden="1" x14ac:dyDescent="0.25"/>
    <row r="2956" customFormat="1" hidden="1" x14ac:dyDescent="0.25"/>
    <row r="2957" customFormat="1" hidden="1" x14ac:dyDescent="0.25"/>
    <row r="2958" customFormat="1" hidden="1" x14ac:dyDescent="0.25"/>
    <row r="2959" customFormat="1" hidden="1" x14ac:dyDescent="0.25"/>
    <row r="2960" customFormat="1" hidden="1" x14ac:dyDescent="0.25"/>
    <row r="2961" customFormat="1" hidden="1" x14ac:dyDescent="0.25"/>
    <row r="2962" customFormat="1" hidden="1" x14ac:dyDescent="0.25"/>
    <row r="2963" customFormat="1" hidden="1" x14ac:dyDescent="0.25"/>
    <row r="2964" customFormat="1" hidden="1" x14ac:dyDescent="0.25"/>
    <row r="2965" customFormat="1" hidden="1" x14ac:dyDescent="0.25"/>
    <row r="2966" customFormat="1" hidden="1" x14ac:dyDescent="0.25"/>
    <row r="2967" customFormat="1" hidden="1" x14ac:dyDescent="0.25"/>
    <row r="2968" customFormat="1" hidden="1" x14ac:dyDescent="0.25"/>
    <row r="2969" customFormat="1" hidden="1" x14ac:dyDescent="0.25"/>
    <row r="2970" customFormat="1" hidden="1" x14ac:dyDescent="0.25"/>
    <row r="2971" customFormat="1" hidden="1" x14ac:dyDescent="0.25"/>
    <row r="2972" customFormat="1" hidden="1" x14ac:dyDescent="0.25"/>
    <row r="2973" customFormat="1" hidden="1" x14ac:dyDescent="0.25"/>
    <row r="2974" customFormat="1" hidden="1" x14ac:dyDescent="0.25"/>
    <row r="2975" customFormat="1" hidden="1" x14ac:dyDescent="0.25"/>
    <row r="2976" customFormat="1" hidden="1" x14ac:dyDescent="0.25"/>
    <row r="2977" customFormat="1" hidden="1" x14ac:dyDescent="0.25"/>
    <row r="2978" customFormat="1" hidden="1" x14ac:dyDescent="0.25"/>
    <row r="2979" customFormat="1" hidden="1" x14ac:dyDescent="0.25"/>
    <row r="2980" customFormat="1" hidden="1" x14ac:dyDescent="0.25"/>
    <row r="2981" customFormat="1" hidden="1" x14ac:dyDescent="0.25"/>
    <row r="2982" customFormat="1" hidden="1" x14ac:dyDescent="0.25"/>
    <row r="2983" customFormat="1" hidden="1" x14ac:dyDescent="0.25"/>
    <row r="2984" customFormat="1" hidden="1" x14ac:dyDescent="0.25"/>
    <row r="2985" customFormat="1" hidden="1" x14ac:dyDescent="0.25"/>
    <row r="2986" customFormat="1" hidden="1" x14ac:dyDescent="0.25"/>
    <row r="2987" customFormat="1" hidden="1" x14ac:dyDescent="0.25"/>
    <row r="2988" customFormat="1" hidden="1" x14ac:dyDescent="0.25"/>
    <row r="2989" customFormat="1" hidden="1" x14ac:dyDescent="0.25"/>
    <row r="2990" customFormat="1" hidden="1" x14ac:dyDescent="0.25"/>
    <row r="2991" customFormat="1" hidden="1" x14ac:dyDescent="0.25"/>
    <row r="2992" customFormat="1" hidden="1" x14ac:dyDescent="0.25"/>
    <row r="2993" customFormat="1" hidden="1" x14ac:dyDescent="0.25"/>
    <row r="2994" customFormat="1" hidden="1" x14ac:dyDescent="0.25"/>
    <row r="2995" customFormat="1" hidden="1" x14ac:dyDescent="0.25"/>
    <row r="2996" customFormat="1" hidden="1" x14ac:dyDescent="0.25"/>
    <row r="2997" customFormat="1" hidden="1" x14ac:dyDescent="0.25"/>
    <row r="2998" customFormat="1" hidden="1" x14ac:dyDescent="0.25"/>
    <row r="2999" customFormat="1" hidden="1" x14ac:dyDescent="0.25"/>
    <row r="3000" customFormat="1" hidden="1" x14ac:dyDescent="0.25"/>
    <row r="3001" customFormat="1" hidden="1" x14ac:dyDescent="0.25"/>
    <row r="3002" customFormat="1" hidden="1" x14ac:dyDescent="0.25"/>
    <row r="3003" customFormat="1" hidden="1" x14ac:dyDescent="0.25"/>
    <row r="3004" customFormat="1" hidden="1" x14ac:dyDescent="0.25"/>
    <row r="3005" customFormat="1" hidden="1" x14ac:dyDescent="0.25"/>
    <row r="3006" customFormat="1" hidden="1" x14ac:dyDescent="0.25"/>
    <row r="3007" customFormat="1" hidden="1" x14ac:dyDescent="0.25"/>
    <row r="3008" customFormat="1" hidden="1" x14ac:dyDescent="0.25"/>
    <row r="3009" customFormat="1" hidden="1" x14ac:dyDescent="0.25"/>
    <row r="3010" customFormat="1" hidden="1" x14ac:dyDescent="0.25"/>
    <row r="3011" customFormat="1" hidden="1" x14ac:dyDescent="0.25"/>
    <row r="3012" customFormat="1" hidden="1" x14ac:dyDescent="0.25"/>
    <row r="3013" customFormat="1" hidden="1" x14ac:dyDescent="0.25"/>
    <row r="3014" customFormat="1" hidden="1" x14ac:dyDescent="0.25"/>
    <row r="3015" customFormat="1" hidden="1" x14ac:dyDescent="0.25"/>
    <row r="3016" customFormat="1" hidden="1" x14ac:dyDescent="0.25"/>
    <row r="3017" customFormat="1" hidden="1" x14ac:dyDescent="0.25"/>
    <row r="3018" customFormat="1" hidden="1" x14ac:dyDescent="0.25"/>
    <row r="3019" customFormat="1" hidden="1" x14ac:dyDescent="0.25"/>
    <row r="3020" customFormat="1" hidden="1" x14ac:dyDescent="0.25"/>
    <row r="3021" customFormat="1" hidden="1" x14ac:dyDescent="0.25"/>
    <row r="3022" customFormat="1" hidden="1" x14ac:dyDescent="0.25"/>
    <row r="3023" customFormat="1" hidden="1" x14ac:dyDescent="0.25"/>
    <row r="3024" customFormat="1" hidden="1" x14ac:dyDescent="0.25"/>
    <row r="3025" customFormat="1" hidden="1" x14ac:dyDescent="0.25"/>
    <row r="3026" customFormat="1" hidden="1" x14ac:dyDescent="0.25"/>
    <row r="3027" customFormat="1" hidden="1" x14ac:dyDescent="0.25"/>
    <row r="3028" customFormat="1" hidden="1" x14ac:dyDescent="0.25"/>
    <row r="3029" customFormat="1" hidden="1" x14ac:dyDescent="0.25"/>
    <row r="3030" customFormat="1" hidden="1" x14ac:dyDescent="0.25"/>
    <row r="3031" customFormat="1" hidden="1" x14ac:dyDescent="0.25"/>
    <row r="3032" customFormat="1" hidden="1" x14ac:dyDescent="0.25"/>
    <row r="3033" customFormat="1" hidden="1" x14ac:dyDescent="0.25"/>
    <row r="3034" customFormat="1" hidden="1" x14ac:dyDescent="0.25"/>
    <row r="3035" customFormat="1" hidden="1" x14ac:dyDescent="0.25"/>
    <row r="3036" customFormat="1" hidden="1" x14ac:dyDescent="0.25"/>
    <row r="3037" customFormat="1" hidden="1" x14ac:dyDescent="0.25"/>
    <row r="3038" customFormat="1" hidden="1" x14ac:dyDescent="0.25"/>
    <row r="3039" customFormat="1" hidden="1" x14ac:dyDescent="0.25"/>
    <row r="3040" customFormat="1" hidden="1" x14ac:dyDescent="0.25"/>
    <row r="3041" customFormat="1" hidden="1" x14ac:dyDescent="0.25"/>
    <row r="3042" customFormat="1" hidden="1" x14ac:dyDescent="0.25"/>
    <row r="3043" customFormat="1" hidden="1" x14ac:dyDescent="0.25"/>
    <row r="3044" customFormat="1" hidden="1" x14ac:dyDescent="0.25"/>
    <row r="3045" customFormat="1" hidden="1" x14ac:dyDescent="0.25"/>
    <row r="3046" customFormat="1" hidden="1" x14ac:dyDescent="0.25"/>
    <row r="3047" customFormat="1" hidden="1" x14ac:dyDescent="0.25"/>
    <row r="3048" customFormat="1" hidden="1" x14ac:dyDescent="0.25"/>
    <row r="3049" customFormat="1" hidden="1" x14ac:dyDescent="0.25"/>
    <row r="3050" customFormat="1" hidden="1" x14ac:dyDescent="0.25"/>
    <row r="3051" customFormat="1" hidden="1" x14ac:dyDescent="0.25"/>
    <row r="3052" customFormat="1" hidden="1" x14ac:dyDescent="0.25"/>
    <row r="3053" customFormat="1" hidden="1" x14ac:dyDescent="0.25"/>
    <row r="3054" customFormat="1" hidden="1" x14ac:dyDescent="0.25"/>
    <row r="3055" customFormat="1" hidden="1" x14ac:dyDescent="0.25"/>
    <row r="3056" customFormat="1" hidden="1" x14ac:dyDescent="0.25"/>
    <row r="3057" customFormat="1" hidden="1" x14ac:dyDescent="0.25"/>
    <row r="3058" customFormat="1" hidden="1" x14ac:dyDescent="0.25"/>
    <row r="3059" customFormat="1" hidden="1" x14ac:dyDescent="0.25"/>
    <row r="3060" customFormat="1" hidden="1" x14ac:dyDescent="0.25"/>
    <row r="3061" customFormat="1" hidden="1" x14ac:dyDescent="0.25"/>
    <row r="3062" customFormat="1" hidden="1" x14ac:dyDescent="0.25"/>
    <row r="3063" customFormat="1" hidden="1" x14ac:dyDescent="0.25"/>
    <row r="3064" customFormat="1" hidden="1" x14ac:dyDescent="0.25"/>
    <row r="3065" customFormat="1" hidden="1" x14ac:dyDescent="0.25"/>
    <row r="3066" customFormat="1" hidden="1" x14ac:dyDescent="0.25"/>
    <row r="3067" customFormat="1" hidden="1" x14ac:dyDescent="0.25"/>
    <row r="3068" customFormat="1" hidden="1" x14ac:dyDescent="0.25"/>
    <row r="3069" customFormat="1" hidden="1" x14ac:dyDescent="0.25"/>
    <row r="3070" customFormat="1" hidden="1" x14ac:dyDescent="0.25"/>
    <row r="3071" customFormat="1" hidden="1" x14ac:dyDescent="0.25"/>
    <row r="3072" customFormat="1" hidden="1" x14ac:dyDescent="0.25"/>
    <row r="3073" customFormat="1" hidden="1" x14ac:dyDescent="0.25"/>
    <row r="3074" customFormat="1" hidden="1" x14ac:dyDescent="0.25"/>
    <row r="3075" customFormat="1" hidden="1" x14ac:dyDescent="0.25"/>
    <row r="3076" customFormat="1" hidden="1" x14ac:dyDescent="0.25"/>
    <row r="3077" customFormat="1" hidden="1" x14ac:dyDescent="0.25"/>
    <row r="3078" customFormat="1" hidden="1" x14ac:dyDescent="0.25"/>
    <row r="3079" customFormat="1" hidden="1" x14ac:dyDescent="0.25"/>
    <row r="3080" customFormat="1" hidden="1" x14ac:dyDescent="0.25"/>
    <row r="3081" customFormat="1" hidden="1" x14ac:dyDescent="0.25"/>
    <row r="3082" customFormat="1" hidden="1" x14ac:dyDescent="0.25"/>
    <row r="3083" customFormat="1" hidden="1" x14ac:dyDescent="0.25"/>
    <row r="3084" customFormat="1" hidden="1" x14ac:dyDescent="0.25"/>
    <row r="3085" customFormat="1" hidden="1" x14ac:dyDescent="0.25"/>
    <row r="3086" customFormat="1" hidden="1" x14ac:dyDescent="0.25"/>
    <row r="3087" customFormat="1" hidden="1" x14ac:dyDescent="0.25"/>
    <row r="3088" customFormat="1" hidden="1" x14ac:dyDescent="0.25"/>
    <row r="3089" customFormat="1" hidden="1" x14ac:dyDescent="0.25"/>
    <row r="3090" customFormat="1" hidden="1" x14ac:dyDescent="0.25"/>
    <row r="3091" customFormat="1" hidden="1" x14ac:dyDescent="0.25"/>
    <row r="3092" customFormat="1" hidden="1" x14ac:dyDescent="0.25"/>
    <row r="3093" customFormat="1" hidden="1" x14ac:dyDescent="0.25"/>
    <row r="3094" customFormat="1" hidden="1" x14ac:dyDescent="0.25"/>
    <row r="3095" customFormat="1" hidden="1" x14ac:dyDescent="0.25"/>
    <row r="3096" customFormat="1" hidden="1" x14ac:dyDescent="0.25"/>
    <row r="3097" customFormat="1" hidden="1" x14ac:dyDescent="0.25"/>
    <row r="3098" customFormat="1" hidden="1" x14ac:dyDescent="0.25"/>
    <row r="3099" customFormat="1" hidden="1" x14ac:dyDescent="0.25"/>
    <row r="3100" customFormat="1" hidden="1" x14ac:dyDescent="0.25"/>
    <row r="3101" customFormat="1" hidden="1" x14ac:dyDescent="0.25"/>
    <row r="3102" customFormat="1" hidden="1" x14ac:dyDescent="0.25"/>
    <row r="3103" customFormat="1" hidden="1" x14ac:dyDescent="0.25"/>
    <row r="3104" customFormat="1" hidden="1" x14ac:dyDescent="0.25"/>
    <row r="3105" customFormat="1" hidden="1" x14ac:dyDescent="0.25"/>
    <row r="3106" customFormat="1" hidden="1" x14ac:dyDescent="0.25"/>
    <row r="3107" customFormat="1" hidden="1" x14ac:dyDescent="0.25"/>
    <row r="3108" customFormat="1" hidden="1" x14ac:dyDescent="0.25"/>
    <row r="3109" customFormat="1" hidden="1" x14ac:dyDescent="0.25"/>
    <row r="3110" customFormat="1" hidden="1" x14ac:dyDescent="0.25"/>
    <row r="3111" customFormat="1" hidden="1" x14ac:dyDescent="0.25"/>
    <row r="3112" customFormat="1" hidden="1" x14ac:dyDescent="0.25"/>
    <row r="3113" customFormat="1" hidden="1" x14ac:dyDescent="0.25"/>
    <row r="3114" customFormat="1" hidden="1" x14ac:dyDescent="0.25"/>
    <row r="3115" customFormat="1" hidden="1" x14ac:dyDescent="0.25"/>
    <row r="3116" customFormat="1" hidden="1" x14ac:dyDescent="0.25"/>
    <row r="3117" customFormat="1" hidden="1" x14ac:dyDescent="0.25"/>
    <row r="3118" customFormat="1" hidden="1" x14ac:dyDescent="0.25"/>
    <row r="3119" customFormat="1" hidden="1" x14ac:dyDescent="0.25"/>
    <row r="3120" customFormat="1" hidden="1" x14ac:dyDescent="0.25"/>
    <row r="3121" customFormat="1" hidden="1" x14ac:dyDescent="0.25"/>
    <row r="3122" customFormat="1" hidden="1" x14ac:dyDescent="0.25"/>
    <row r="3123" customFormat="1" hidden="1" x14ac:dyDescent="0.25"/>
    <row r="3124" customFormat="1" hidden="1" x14ac:dyDescent="0.25"/>
    <row r="3125" customFormat="1" hidden="1" x14ac:dyDescent="0.25"/>
    <row r="3126" customFormat="1" hidden="1" x14ac:dyDescent="0.25"/>
    <row r="3127" customFormat="1" hidden="1" x14ac:dyDescent="0.25"/>
    <row r="3128" customFormat="1" hidden="1" x14ac:dyDescent="0.25"/>
    <row r="3129" customFormat="1" hidden="1" x14ac:dyDescent="0.25"/>
    <row r="3130" customFormat="1" hidden="1" x14ac:dyDescent="0.25"/>
    <row r="3131" customFormat="1" hidden="1" x14ac:dyDescent="0.25"/>
    <row r="3132" customFormat="1" hidden="1" x14ac:dyDescent="0.25"/>
    <row r="3133" customFormat="1" hidden="1" x14ac:dyDescent="0.25"/>
    <row r="3134" customFormat="1" hidden="1" x14ac:dyDescent="0.25"/>
    <row r="3135" customFormat="1" hidden="1" x14ac:dyDescent="0.25"/>
    <row r="3136" customFormat="1" hidden="1" x14ac:dyDescent="0.25"/>
    <row r="3137" customFormat="1" hidden="1" x14ac:dyDescent="0.25"/>
    <row r="3138" customFormat="1" hidden="1" x14ac:dyDescent="0.25"/>
    <row r="3139" customFormat="1" hidden="1" x14ac:dyDescent="0.25"/>
    <row r="3140" customFormat="1" hidden="1" x14ac:dyDescent="0.25"/>
    <row r="3141" customFormat="1" hidden="1" x14ac:dyDescent="0.25"/>
    <row r="3142" customFormat="1" hidden="1" x14ac:dyDescent="0.25"/>
    <row r="3143" customFormat="1" hidden="1" x14ac:dyDescent="0.25"/>
    <row r="3144" customFormat="1" hidden="1" x14ac:dyDescent="0.25"/>
    <row r="3145" customFormat="1" hidden="1" x14ac:dyDescent="0.25"/>
    <row r="3146" customFormat="1" hidden="1" x14ac:dyDescent="0.25"/>
    <row r="3147" customFormat="1" hidden="1" x14ac:dyDescent="0.25"/>
    <row r="3148" customFormat="1" hidden="1" x14ac:dyDescent="0.25"/>
    <row r="3149" customFormat="1" hidden="1" x14ac:dyDescent="0.25"/>
    <row r="3150" customFormat="1" hidden="1" x14ac:dyDescent="0.25"/>
    <row r="3151" customFormat="1" hidden="1" x14ac:dyDescent="0.25"/>
    <row r="3152" customFormat="1" hidden="1" x14ac:dyDescent="0.25"/>
    <row r="3153" customFormat="1" hidden="1" x14ac:dyDescent="0.25"/>
    <row r="3154" customFormat="1" hidden="1" x14ac:dyDescent="0.25"/>
    <row r="3155" customFormat="1" hidden="1" x14ac:dyDescent="0.25"/>
    <row r="3156" customFormat="1" hidden="1" x14ac:dyDescent="0.25"/>
    <row r="3157" customFormat="1" hidden="1" x14ac:dyDescent="0.25"/>
    <row r="3158" customFormat="1" hidden="1" x14ac:dyDescent="0.25"/>
    <row r="3159" customFormat="1" hidden="1" x14ac:dyDescent="0.25"/>
    <row r="3160" customFormat="1" hidden="1" x14ac:dyDescent="0.25"/>
    <row r="3161" customFormat="1" hidden="1" x14ac:dyDescent="0.25"/>
    <row r="3162" customFormat="1" hidden="1" x14ac:dyDescent="0.25"/>
    <row r="3163" customFormat="1" hidden="1" x14ac:dyDescent="0.25"/>
    <row r="3164" customFormat="1" hidden="1" x14ac:dyDescent="0.25"/>
    <row r="3165" customFormat="1" hidden="1" x14ac:dyDescent="0.25"/>
    <row r="3166" customFormat="1" hidden="1" x14ac:dyDescent="0.25"/>
    <row r="3167" customFormat="1" hidden="1" x14ac:dyDescent="0.25"/>
    <row r="3168" customFormat="1" hidden="1" x14ac:dyDescent="0.25"/>
    <row r="3169" customFormat="1" hidden="1" x14ac:dyDescent="0.25"/>
    <row r="3170" customFormat="1" hidden="1" x14ac:dyDescent="0.25"/>
    <row r="3171" customFormat="1" hidden="1" x14ac:dyDescent="0.25"/>
    <row r="3172" customFormat="1" hidden="1" x14ac:dyDescent="0.25"/>
    <row r="3173" customFormat="1" hidden="1" x14ac:dyDescent="0.25"/>
    <row r="3174" customFormat="1" hidden="1" x14ac:dyDescent="0.25"/>
    <row r="3175" customFormat="1" hidden="1" x14ac:dyDescent="0.25"/>
    <row r="3176" customFormat="1" hidden="1" x14ac:dyDescent="0.25"/>
    <row r="3177" customFormat="1" hidden="1" x14ac:dyDescent="0.25"/>
    <row r="3178" customFormat="1" hidden="1" x14ac:dyDescent="0.25"/>
    <row r="3179" customFormat="1" hidden="1" x14ac:dyDescent="0.25"/>
    <row r="3180" customFormat="1" hidden="1" x14ac:dyDescent="0.25"/>
    <row r="3181" customFormat="1" hidden="1" x14ac:dyDescent="0.25"/>
    <row r="3182" customFormat="1" hidden="1" x14ac:dyDescent="0.25"/>
    <row r="3183" customFormat="1" hidden="1" x14ac:dyDescent="0.25"/>
    <row r="3184" customFormat="1" hidden="1" x14ac:dyDescent="0.25"/>
    <row r="3185" customFormat="1" hidden="1" x14ac:dyDescent="0.25"/>
    <row r="3186" customFormat="1" hidden="1" x14ac:dyDescent="0.25"/>
    <row r="3187" customFormat="1" hidden="1" x14ac:dyDescent="0.25"/>
    <row r="3188" customFormat="1" hidden="1" x14ac:dyDescent="0.25"/>
    <row r="3189" customFormat="1" hidden="1" x14ac:dyDescent="0.25"/>
    <row r="3190" customFormat="1" hidden="1" x14ac:dyDescent="0.25"/>
    <row r="3191" customFormat="1" hidden="1" x14ac:dyDescent="0.25"/>
    <row r="3192" customFormat="1" hidden="1" x14ac:dyDescent="0.25"/>
    <row r="3193" customFormat="1" hidden="1" x14ac:dyDescent="0.25"/>
    <row r="3194" customFormat="1" hidden="1" x14ac:dyDescent="0.25"/>
    <row r="3195" customFormat="1" hidden="1" x14ac:dyDescent="0.25"/>
    <row r="3196" customFormat="1" hidden="1" x14ac:dyDescent="0.25"/>
    <row r="3197" customFormat="1" hidden="1" x14ac:dyDescent="0.25"/>
    <row r="3198" customFormat="1" hidden="1" x14ac:dyDescent="0.25"/>
    <row r="3199" customFormat="1" hidden="1" x14ac:dyDescent="0.25"/>
    <row r="3200" customFormat="1" hidden="1" x14ac:dyDescent="0.25"/>
    <row r="3201" customFormat="1" hidden="1" x14ac:dyDescent="0.25"/>
    <row r="3202" customFormat="1" hidden="1" x14ac:dyDescent="0.25"/>
    <row r="3203" customFormat="1" hidden="1" x14ac:dyDescent="0.25"/>
    <row r="3204" customFormat="1" hidden="1" x14ac:dyDescent="0.25"/>
    <row r="3205" customFormat="1" hidden="1" x14ac:dyDescent="0.25"/>
    <row r="3206" customFormat="1" hidden="1" x14ac:dyDescent="0.25"/>
    <row r="3207" customFormat="1" hidden="1" x14ac:dyDescent="0.25"/>
    <row r="3208" customFormat="1" hidden="1" x14ac:dyDescent="0.25"/>
    <row r="3209" customFormat="1" hidden="1" x14ac:dyDescent="0.25"/>
    <row r="3210" customFormat="1" hidden="1" x14ac:dyDescent="0.25"/>
    <row r="3211" customFormat="1" hidden="1" x14ac:dyDescent="0.25"/>
    <row r="3212" customFormat="1" hidden="1" x14ac:dyDescent="0.25"/>
    <row r="3213" customFormat="1" hidden="1" x14ac:dyDescent="0.25"/>
    <row r="3214" customFormat="1" hidden="1" x14ac:dyDescent="0.25"/>
    <row r="3215" customFormat="1" hidden="1" x14ac:dyDescent="0.25"/>
    <row r="3216" customFormat="1" hidden="1" x14ac:dyDescent="0.25"/>
    <row r="3217" customFormat="1" hidden="1" x14ac:dyDescent="0.25"/>
    <row r="3218" customFormat="1" hidden="1" x14ac:dyDescent="0.25"/>
    <row r="3219" customFormat="1" hidden="1" x14ac:dyDescent="0.25"/>
    <row r="3220" customFormat="1" hidden="1" x14ac:dyDescent="0.25"/>
    <row r="3221" customFormat="1" hidden="1" x14ac:dyDescent="0.25"/>
    <row r="3222" customFormat="1" hidden="1" x14ac:dyDescent="0.25"/>
    <row r="3223" customFormat="1" hidden="1" x14ac:dyDescent="0.25"/>
    <row r="3224" customFormat="1" hidden="1" x14ac:dyDescent="0.25"/>
    <row r="3225" customFormat="1" hidden="1" x14ac:dyDescent="0.25"/>
    <row r="3226" customFormat="1" hidden="1" x14ac:dyDescent="0.25"/>
    <row r="3227" customFormat="1" hidden="1" x14ac:dyDescent="0.25"/>
    <row r="3228" customFormat="1" hidden="1" x14ac:dyDescent="0.25"/>
    <row r="3229" customFormat="1" hidden="1" x14ac:dyDescent="0.25"/>
    <row r="3230" customFormat="1" hidden="1" x14ac:dyDescent="0.25"/>
    <row r="3231" customFormat="1" hidden="1" x14ac:dyDescent="0.25"/>
    <row r="3232" customFormat="1" hidden="1" x14ac:dyDescent="0.25"/>
    <row r="3233" customFormat="1" hidden="1" x14ac:dyDescent="0.25"/>
    <row r="3234" customFormat="1" hidden="1" x14ac:dyDescent="0.25"/>
    <row r="3235" customFormat="1" hidden="1" x14ac:dyDescent="0.25"/>
    <row r="3236" customFormat="1" hidden="1" x14ac:dyDescent="0.25"/>
    <row r="3237" customFormat="1" hidden="1" x14ac:dyDescent="0.25"/>
    <row r="3238" customFormat="1" hidden="1" x14ac:dyDescent="0.25"/>
    <row r="3239" customFormat="1" hidden="1" x14ac:dyDescent="0.25"/>
    <row r="3240" customFormat="1" hidden="1" x14ac:dyDescent="0.25"/>
    <row r="3241" customFormat="1" hidden="1" x14ac:dyDescent="0.25"/>
    <row r="3242" customFormat="1" hidden="1" x14ac:dyDescent="0.25"/>
    <row r="3243" customFormat="1" hidden="1" x14ac:dyDescent="0.25"/>
    <row r="3244" customFormat="1" hidden="1" x14ac:dyDescent="0.25"/>
    <row r="3245" customFormat="1" hidden="1" x14ac:dyDescent="0.25"/>
    <row r="3246" customFormat="1" hidden="1" x14ac:dyDescent="0.25"/>
    <row r="3247" customFormat="1" hidden="1" x14ac:dyDescent="0.25"/>
    <row r="3248" customFormat="1" hidden="1" x14ac:dyDescent="0.25"/>
    <row r="3249" customFormat="1" hidden="1" x14ac:dyDescent="0.25"/>
    <row r="3250" customFormat="1" hidden="1" x14ac:dyDescent="0.25"/>
    <row r="3251" customFormat="1" hidden="1" x14ac:dyDescent="0.25"/>
    <row r="3252" customFormat="1" hidden="1" x14ac:dyDescent="0.25"/>
    <row r="3253" customFormat="1" hidden="1" x14ac:dyDescent="0.25"/>
    <row r="3254" customFormat="1" hidden="1" x14ac:dyDescent="0.25"/>
    <row r="3255" customFormat="1" hidden="1" x14ac:dyDescent="0.25"/>
    <row r="3256" customFormat="1" hidden="1" x14ac:dyDescent="0.25"/>
    <row r="3257" customFormat="1" hidden="1" x14ac:dyDescent="0.25"/>
    <row r="3258" customFormat="1" hidden="1" x14ac:dyDescent="0.25"/>
    <row r="3259" customFormat="1" hidden="1" x14ac:dyDescent="0.25"/>
    <row r="3260" customFormat="1" hidden="1" x14ac:dyDescent="0.25"/>
    <row r="3261" customFormat="1" hidden="1" x14ac:dyDescent="0.25"/>
    <row r="3262" customFormat="1" hidden="1" x14ac:dyDescent="0.25"/>
    <row r="3263" customFormat="1" hidden="1" x14ac:dyDescent="0.25"/>
    <row r="3264" customFormat="1" hidden="1" x14ac:dyDescent="0.25"/>
    <row r="3265" customFormat="1" hidden="1" x14ac:dyDescent="0.25"/>
    <row r="3266" customFormat="1" hidden="1" x14ac:dyDescent="0.25"/>
    <row r="3267" customFormat="1" hidden="1" x14ac:dyDescent="0.25"/>
    <row r="3268" customFormat="1" hidden="1" x14ac:dyDescent="0.25"/>
    <row r="3269" customFormat="1" hidden="1" x14ac:dyDescent="0.25"/>
    <row r="3270" customFormat="1" hidden="1" x14ac:dyDescent="0.25"/>
    <row r="3271" customFormat="1" hidden="1" x14ac:dyDescent="0.25"/>
    <row r="3272" customFormat="1" hidden="1" x14ac:dyDescent="0.25"/>
    <row r="3273" customFormat="1" hidden="1" x14ac:dyDescent="0.25"/>
    <row r="3274" customFormat="1" hidden="1" x14ac:dyDescent="0.25"/>
    <row r="3275" customFormat="1" hidden="1" x14ac:dyDescent="0.25"/>
    <row r="3276" customFormat="1" hidden="1" x14ac:dyDescent="0.25"/>
    <row r="3277" customFormat="1" hidden="1" x14ac:dyDescent="0.25"/>
    <row r="3278" customFormat="1" hidden="1" x14ac:dyDescent="0.25"/>
    <row r="3279" customFormat="1" hidden="1" x14ac:dyDescent="0.25"/>
    <row r="3280" customFormat="1" hidden="1" x14ac:dyDescent="0.25"/>
    <row r="3281" customFormat="1" hidden="1" x14ac:dyDescent="0.25"/>
    <row r="3282" customFormat="1" hidden="1" x14ac:dyDescent="0.25"/>
    <row r="3283" customFormat="1" hidden="1" x14ac:dyDescent="0.25"/>
    <row r="3284" customFormat="1" hidden="1" x14ac:dyDescent="0.25"/>
    <row r="3285" customFormat="1" hidden="1" x14ac:dyDescent="0.25"/>
    <row r="3286" customFormat="1" hidden="1" x14ac:dyDescent="0.25"/>
    <row r="3287" customFormat="1" hidden="1" x14ac:dyDescent="0.25"/>
    <row r="3288" customFormat="1" hidden="1" x14ac:dyDescent="0.25"/>
    <row r="3289" customFormat="1" hidden="1" x14ac:dyDescent="0.25"/>
    <row r="3290" customFormat="1" hidden="1" x14ac:dyDescent="0.25"/>
    <row r="3291" customFormat="1" hidden="1" x14ac:dyDescent="0.25"/>
    <row r="3292" customFormat="1" hidden="1" x14ac:dyDescent="0.25"/>
    <row r="3293" customFormat="1" hidden="1" x14ac:dyDescent="0.25"/>
    <row r="3294" customFormat="1" hidden="1" x14ac:dyDescent="0.25"/>
    <row r="3295" customFormat="1" hidden="1" x14ac:dyDescent="0.25"/>
    <row r="3296" customFormat="1" hidden="1" x14ac:dyDescent="0.25"/>
    <row r="3297" customFormat="1" hidden="1" x14ac:dyDescent="0.25"/>
    <row r="3298" customFormat="1" hidden="1" x14ac:dyDescent="0.25"/>
    <row r="3299" customFormat="1" hidden="1" x14ac:dyDescent="0.25"/>
    <row r="3300" customFormat="1" hidden="1" x14ac:dyDescent="0.25"/>
    <row r="3301" customFormat="1" hidden="1" x14ac:dyDescent="0.25"/>
    <row r="3302" customFormat="1" hidden="1" x14ac:dyDescent="0.25"/>
    <row r="3303" customFormat="1" hidden="1" x14ac:dyDescent="0.25"/>
    <row r="3304" customFormat="1" hidden="1" x14ac:dyDescent="0.25"/>
    <row r="3305" customFormat="1" hidden="1" x14ac:dyDescent="0.25"/>
    <row r="3306" customFormat="1" hidden="1" x14ac:dyDescent="0.25"/>
    <row r="3307" customFormat="1" hidden="1" x14ac:dyDescent="0.25"/>
    <row r="3308" customFormat="1" hidden="1" x14ac:dyDescent="0.25"/>
    <row r="3309" customFormat="1" hidden="1" x14ac:dyDescent="0.25"/>
    <row r="3310" customFormat="1" hidden="1" x14ac:dyDescent="0.25"/>
    <row r="3311" customFormat="1" hidden="1" x14ac:dyDescent="0.25"/>
    <row r="3312" customFormat="1" hidden="1" x14ac:dyDescent="0.25"/>
    <row r="3313" customFormat="1" hidden="1" x14ac:dyDescent="0.25"/>
    <row r="3314" customFormat="1" hidden="1" x14ac:dyDescent="0.25"/>
    <row r="3315" customFormat="1" hidden="1" x14ac:dyDescent="0.25"/>
    <row r="3316" customFormat="1" hidden="1" x14ac:dyDescent="0.25"/>
    <row r="3317" customFormat="1" hidden="1" x14ac:dyDescent="0.25"/>
    <row r="3318" customFormat="1" hidden="1" x14ac:dyDescent="0.25"/>
    <row r="3319" customFormat="1" hidden="1" x14ac:dyDescent="0.25"/>
    <row r="3320" customFormat="1" hidden="1" x14ac:dyDescent="0.25"/>
    <row r="3321" customFormat="1" hidden="1" x14ac:dyDescent="0.25"/>
    <row r="3322" customFormat="1" hidden="1" x14ac:dyDescent="0.25"/>
    <row r="3323" customFormat="1" hidden="1" x14ac:dyDescent="0.25"/>
    <row r="3324" customFormat="1" hidden="1" x14ac:dyDescent="0.25"/>
    <row r="3325" customFormat="1" hidden="1" x14ac:dyDescent="0.25"/>
    <row r="3326" customFormat="1" hidden="1" x14ac:dyDescent="0.25"/>
    <row r="3327" customFormat="1" hidden="1" x14ac:dyDescent="0.25"/>
    <row r="3328" customFormat="1" hidden="1" x14ac:dyDescent="0.25"/>
    <row r="3329" customFormat="1" hidden="1" x14ac:dyDescent="0.25"/>
    <row r="3330" customFormat="1" hidden="1" x14ac:dyDescent="0.25"/>
    <row r="3331" customFormat="1" hidden="1" x14ac:dyDescent="0.25"/>
    <row r="3332" customFormat="1" hidden="1" x14ac:dyDescent="0.25"/>
    <row r="3333" customFormat="1" hidden="1" x14ac:dyDescent="0.25"/>
    <row r="3334" customFormat="1" hidden="1" x14ac:dyDescent="0.25"/>
    <row r="3335" customFormat="1" hidden="1" x14ac:dyDescent="0.25"/>
    <row r="3336" customFormat="1" hidden="1" x14ac:dyDescent="0.25"/>
    <row r="3337" customFormat="1" hidden="1" x14ac:dyDescent="0.25"/>
    <row r="3338" customFormat="1" hidden="1" x14ac:dyDescent="0.25"/>
    <row r="3339" customFormat="1" hidden="1" x14ac:dyDescent="0.25"/>
    <row r="3340" customFormat="1" hidden="1" x14ac:dyDescent="0.25"/>
    <row r="3341" customFormat="1" hidden="1" x14ac:dyDescent="0.25"/>
    <row r="3342" customFormat="1" hidden="1" x14ac:dyDescent="0.25"/>
    <row r="3343" customFormat="1" hidden="1" x14ac:dyDescent="0.25"/>
    <row r="3344" customFormat="1" hidden="1" x14ac:dyDescent="0.25"/>
    <row r="3345" customFormat="1" hidden="1" x14ac:dyDescent="0.25"/>
    <row r="3346" customFormat="1" hidden="1" x14ac:dyDescent="0.25"/>
    <row r="3347" customFormat="1" hidden="1" x14ac:dyDescent="0.25"/>
    <row r="3348" customFormat="1" hidden="1" x14ac:dyDescent="0.25"/>
    <row r="3349" customFormat="1" hidden="1" x14ac:dyDescent="0.25"/>
    <row r="3350" customFormat="1" hidden="1" x14ac:dyDescent="0.25"/>
    <row r="3351" customFormat="1" hidden="1" x14ac:dyDescent="0.25"/>
    <row r="3352" customFormat="1" hidden="1" x14ac:dyDescent="0.25"/>
    <row r="3353" customFormat="1" hidden="1" x14ac:dyDescent="0.25"/>
    <row r="3354" customFormat="1" hidden="1" x14ac:dyDescent="0.25"/>
    <row r="3355" customFormat="1" hidden="1" x14ac:dyDescent="0.25"/>
    <row r="3356" customFormat="1" hidden="1" x14ac:dyDescent="0.25"/>
    <row r="3357" customFormat="1" hidden="1" x14ac:dyDescent="0.25"/>
    <row r="3358" customFormat="1" hidden="1" x14ac:dyDescent="0.25"/>
    <row r="3359" customFormat="1" hidden="1" x14ac:dyDescent="0.25"/>
    <row r="3360" customFormat="1" hidden="1" x14ac:dyDescent="0.25"/>
    <row r="3361" customFormat="1" hidden="1" x14ac:dyDescent="0.25"/>
    <row r="3362" customFormat="1" hidden="1" x14ac:dyDescent="0.25"/>
    <row r="3363" customFormat="1" hidden="1" x14ac:dyDescent="0.25"/>
    <row r="3364" customFormat="1" hidden="1" x14ac:dyDescent="0.25"/>
    <row r="3365" customFormat="1" hidden="1" x14ac:dyDescent="0.25"/>
    <row r="3366" customFormat="1" hidden="1" x14ac:dyDescent="0.25"/>
    <row r="3367" customFormat="1" hidden="1" x14ac:dyDescent="0.25"/>
    <row r="3368" customFormat="1" hidden="1" x14ac:dyDescent="0.25"/>
    <row r="3369" customFormat="1" hidden="1" x14ac:dyDescent="0.25"/>
    <row r="3370" customFormat="1" hidden="1" x14ac:dyDescent="0.25"/>
    <row r="3371" customFormat="1" hidden="1" x14ac:dyDescent="0.25"/>
    <row r="3372" customFormat="1" hidden="1" x14ac:dyDescent="0.25"/>
    <row r="3373" customFormat="1" hidden="1" x14ac:dyDescent="0.25"/>
    <row r="3374" customFormat="1" hidden="1" x14ac:dyDescent="0.25"/>
    <row r="3375" customFormat="1" hidden="1" x14ac:dyDescent="0.25"/>
    <row r="3376" customFormat="1" hidden="1" x14ac:dyDescent="0.25"/>
    <row r="3377" customFormat="1" hidden="1" x14ac:dyDescent="0.25"/>
    <row r="3378" customFormat="1" hidden="1" x14ac:dyDescent="0.25"/>
    <row r="3379" customFormat="1" hidden="1" x14ac:dyDescent="0.25"/>
    <row r="3380" customFormat="1" hidden="1" x14ac:dyDescent="0.25"/>
    <row r="3381" customFormat="1" hidden="1" x14ac:dyDescent="0.25"/>
    <row r="3382" customFormat="1" hidden="1" x14ac:dyDescent="0.25"/>
    <row r="3383" customFormat="1" hidden="1" x14ac:dyDescent="0.25"/>
    <row r="3384" customFormat="1" hidden="1" x14ac:dyDescent="0.25"/>
    <row r="3385" customFormat="1" hidden="1" x14ac:dyDescent="0.25"/>
    <row r="3386" customFormat="1" hidden="1" x14ac:dyDescent="0.25"/>
    <row r="3387" customFormat="1" hidden="1" x14ac:dyDescent="0.25"/>
    <row r="3388" customFormat="1" hidden="1" x14ac:dyDescent="0.25"/>
    <row r="3389" customFormat="1" hidden="1" x14ac:dyDescent="0.25"/>
    <row r="3390" customFormat="1" hidden="1" x14ac:dyDescent="0.25"/>
    <row r="3391" customFormat="1" hidden="1" x14ac:dyDescent="0.25"/>
    <row r="3392" customFormat="1" hidden="1" x14ac:dyDescent="0.25"/>
    <row r="3393" customFormat="1" hidden="1" x14ac:dyDescent="0.25"/>
    <row r="3394" customFormat="1" hidden="1" x14ac:dyDescent="0.25"/>
    <row r="3395" customFormat="1" hidden="1" x14ac:dyDescent="0.25"/>
    <row r="3396" customFormat="1" hidden="1" x14ac:dyDescent="0.25"/>
    <row r="3397" customFormat="1" hidden="1" x14ac:dyDescent="0.25"/>
    <row r="3398" customFormat="1" hidden="1" x14ac:dyDescent="0.25"/>
    <row r="3399" customFormat="1" hidden="1" x14ac:dyDescent="0.25"/>
    <row r="3400" customFormat="1" hidden="1" x14ac:dyDescent="0.25"/>
    <row r="3401" customFormat="1" hidden="1" x14ac:dyDescent="0.25"/>
    <row r="3402" customFormat="1" hidden="1" x14ac:dyDescent="0.25"/>
    <row r="3403" customFormat="1" hidden="1" x14ac:dyDescent="0.25"/>
    <row r="3404" customFormat="1" hidden="1" x14ac:dyDescent="0.25"/>
    <row r="3405" customFormat="1" hidden="1" x14ac:dyDescent="0.25"/>
    <row r="3406" customFormat="1" hidden="1" x14ac:dyDescent="0.25"/>
    <row r="3407" customFormat="1" hidden="1" x14ac:dyDescent="0.25"/>
    <row r="3408" customFormat="1" hidden="1" x14ac:dyDescent="0.25"/>
    <row r="3409" customFormat="1" hidden="1" x14ac:dyDescent="0.25"/>
    <row r="3410" customFormat="1" hidden="1" x14ac:dyDescent="0.25"/>
    <row r="3411" customFormat="1" hidden="1" x14ac:dyDescent="0.25"/>
    <row r="3412" customFormat="1" hidden="1" x14ac:dyDescent="0.25"/>
    <row r="3413" customFormat="1" hidden="1" x14ac:dyDescent="0.25"/>
    <row r="3414" customFormat="1" hidden="1" x14ac:dyDescent="0.25"/>
    <row r="3415" customFormat="1" hidden="1" x14ac:dyDescent="0.25"/>
    <row r="3416" customFormat="1" hidden="1" x14ac:dyDescent="0.25"/>
    <row r="3417" customFormat="1" hidden="1" x14ac:dyDescent="0.25"/>
    <row r="3418" customFormat="1" hidden="1" x14ac:dyDescent="0.25"/>
    <row r="3419" customFormat="1" hidden="1" x14ac:dyDescent="0.25"/>
    <row r="3420" customFormat="1" hidden="1" x14ac:dyDescent="0.25"/>
    <row r="3421" customFormat="1" hidden="1" x14ac:dyDescent="0.25"/>
    <row r="3422" customFormat="1" hidden="1" x14ac:dyDescent="0.25"/>
    <row r="3423" customFormat="1" hidden="1" x14ac:dyDescent="0.25"/>
    <row r="3424" customFormat="1" hidden="1" x14ac:dyDescent="0.25"/>
    <row r="3425" customFormat="1" hidden="1" x14ac:dyDescent="0.25"/>
    <row r="3426" customFormat="1" hidden="1" x14ac:dyDescent="0.25"/>
    <row r="3427" customFormat="1" hidden="1" x14ac:dyDescent="0.25"/>
    <row r="3428" customFormat="1" hidden="1" x14ac:dyDescent="0.25"/>
    <row r="3429" customFormat="1" hidden="1" x14ac:dyDescent="0.25"/>
    <row r="3430" customFormat="1" hidden="1" x14ac:dyDescent="0.25"/>
    <row r="3431" customFormat="1" hidden="1" x14ac:dyDescent="0.25"/>
    <row r="3432" customFormat="1" hidden="1" x14ac:dyDescent="0.25"/>
    <row r="3433" customFormat="1" hidden="1" x14ac:dyDescent="0.25"/>
    <row r="3434" customFormat="1" hidden="1" x14ac:dyDescent="0.25"/>
    <row r="3435" customFormat="1" hidden="1" x14ac:dyDescent="0.25"/>
    <row r="3436" customFormat="1" hidden="1" x14ac:dyDescent="0.25"/>
    <row r="3437" customFormat="1" hidden="1" x14ac:dyDescent="0.25"/>
    <row r="3438" customFormat="1" hidden="1" x14ac:dyDescent="0.25"/>
    <row r="3439" customFormat="1" hidden="1" x14ac:dyDescent="0.25"/>
    <row r="3440" customFormat="1" hidden="1" x14ac:dyDescent="0.25"/>
    <row r="3441" customFormat="1" hidden="1" x14ac:dyDescent="0.25"/>
    <row r="3442" customFormat="1" hidden="1" x14ac:dyDescent="0.25"/>
    <row r="3443" customFormat="1" hidden="1" x14ac:dyDescent="0.25"/>
    <row r="3444" customFormat="1" hidden="1" x14ac:dyDescent="0.25"/>
    <row r="3445" customFormat="1" hidden="1" x14ac:dyDescent="0.25"/>
    <row r="3446" customFormat="1" hidden="1" x14ac:dyDescent="0.25"/>
    <row r="3447" customFormat="1" hidden="1" x14ac:dyDescent="0.25"/>
    <row r="3448" customFormat="1" hidden="1" x14ac:dyDescent="0.25"/>
    <row r="3449" customFormat="1" hidden="1" x14ac:dyDescent="0.25"/>
    <row r="3450" customFormat="1" hidden="1" x14ac:dyDescent="0.25"/>
    <row r="3451" customFormat="1" hidden="1" x14ac:dyDescent="0.25"/>
    <row r="3452" customFormat="1" hidden="1" x14ac:dyDescent="0.25"/>
    <row r="3453" customFormat="1" hidden="1" x14ac:dyDescent="0.25"/>
    <row r="3454" customFormat="1" hidden="1" x14ac:dyDescent="0.25"/>
    <row r="3455" customFormat="1" hidden="1" x14ac:dyDescent="0.25"/>
    <row r="3456" customFormat="1" hidden="1" x14ac:dyDescent="0.25"/>
    <row r="3457" customFormat="1" hidden="1" x14ac:dyDescent="0.25"/>
    <row r="3458" customFormat="1" hidden="1" x14ac:dyDescent="0.25"/>
    <row r="3459" customFormat="1" hidden="1" x14ac:dyDescent="0.25"/>
    <row r="3460" customFormat="1" hidden="1" x14ac:dyDescent="0.25"/>
    <row r="3461" customFormat="1" hidden="1" x14ac:dyDescent="0.25"/>
    <row r="3462" customFormat="1" hidden="1" x14ac:dyDescent="0.25"/>
    <row r="3463" customFormat="1" hidden="1" x14ac:dyDescent="0.25"/>
    <row r="3464" customFormat="1" hidden="1" x14ac:dyDescent="0.25"/>
    <row r="3465" customFormat="1" hidden="1" x14ac:dyDescent="0.25"/>
    <row r="3466" customFormat="1" hidden="1" x14ac:dyDescent="0.25"/>
    <row r="3467" customFormat="1" hidden="1" x14ac:dyDescent="0.25"/>
    <row r="3468" customFormat="1" hidden="1" x14ac:dyDescent="0.25"/>
    <row r="3469" customFormat="1" hidden="1" x14ac:dyDescent="0.25"/>
    <row r="3470" customFormat="1" hidden="1" x14ac:dyDescent="0.25"/>
    <row r="3471" customFormat="1" hidden="1" x14ac:dyDescent="0.25"/>
    <row r="3472" customFormat="1" hidden="1" x14ac:dyDescent="0.25"/>
    <row r="3473" customFormat="1" hidden="1" x14ac:dyDescent="0.25"/>
    <row r="3474" customFormat="1" hidden="1" x14ac:dyDescent="0.25"/>
    <row r="3475" customFormat="1" hidden="1" x14ac:dyDescent="0.25"/>
    <row r="3476" customFormat="1" hidden="1" x14ac:dyDescent="0.25"/>
    <row r="3477" customFormat="1" hidden="1" x14ac:dyDescent="0.25"/>
    <row r="3478" customFormat="1" hidden="1" x14ac:dyDescent="0.25"/>
    <row r="3479" customFormat="1" hidden="1" x14ac:dyDescent="0.25"/>
    <row r="3480" customFormat="1" hidden="1" x14ac:dyDescent="0.25"/>
    <row r="3481" customFormat="1" hidden="1" x14ac:dyDescent="0.25"/>
    <row r="3482" customFormat="1" hidden="1" x14ac:dyDescent="0.25"/>
    <row r="3483" customFormat="1" hidden="1" x14ac:dyDescent="0.25"/>
    <row r="3484" customFormat="1" hidden="1" x14ac:dyDescent="0.25"/>
    <row r="3485" customFormat="1" hidden="1" x14ac:dyDescent="0.25"/>
    <row r="3486" customFormat="1" hidden="1" x14ac:dyDescent="0.25"/>
    <row r="3487" customFormat="1" hidden="1" x14ac:dyDescent="0.25"/>
    <row r="3488" customFormat="1" hidden="1" x14ac:dyDescent="0.25"/>
    <row r="3489" customFormat="1" hidden="1" x14ac:dyDescent="0.25"/>
    <row r="3490" customFormat="1" hidden="1" x14ac:dyDescent="0.25"/>
    <row r="3491" customFormat="1" hidden="1" x14ac:dyDescent="0.25"/>
    <row r="3492" customFormat="1" hidden="1" x14ac:dyDescent="0.25"/>
    <row r="3493" customFormat="1" hidden="1" x14ac:dyDescent="0.25"/>
    <row r="3494" customFormat="1" hidden="1" x14ac:dyDescent="0.25"/>
    <row r="3495" customFormat="1" hidden="1" x14ac:dyDescent="0.25"/>
    <row r="3496" customFormat="1" hidden="1" x14ac:dyDescent="0.25"/>
    <row r="3497" customFormat="1" hidden="1" x14ac:dyDescent="0.25"/>
    <row r="3498" customFormat="1" hidden="1" x14ac:dyDescent="0.25"/>
    <row r="3499" customFormat="1" hidden="1" x14ac:dyDescent="0.25"/>
    <row r="3500" customFormat="1" hidden="1" x14ac:dyDescent="0.25"/>
    <row r="3501" customFormat="1" hidden="1" x14ac:dyDescent="0.25"/>
    <row r="3502" customFormat="1" hidden="1" x14ac:dyDescent="0.25"/>
    <row r="3503" customFormat="1" hidden="1" x14ac:dyDescent="0.25"/>
    <row r="3504" customFormat="1" hidden="1" x14ac:dyDescent="0.25"/>
    <row r="3505" customFormat="1" hidden="1" x14ac:dyDescent="0.25"/>
    <row r="3506" customFormat="1" hidden="1" x14ac:dyDescent="0.25"/>
    <row r="3507" customFormat="1" hidden="1" x14ac:dyDescent="0.25"/>
    <row r="3508" customFormat="1" hidden="1" x14ac:dyDescent="0.25"/>
    <row r="3509" customFormat="1" hidden="1" x14ac:dyDescent="0.25"/>
    <row r="3510" customFormat="1" hidden="1" x14ac:dyDescent="0.25"/>
    <row r="3511" customFormat="1" hidden="1" x14ac:dyDescent="0.25"/>
    <row r="3512" customFormat="1" hidden="1" x14ac:dyDescent="0.25"/>
    <row r="3513" customFormat="1" hidden="1" x14ac:dyDescent="0.25"/>
    <row r="3514" customFormat="1" hidden="1" x14ac:dyDescent="0.25"/>
    <row r="3515" customFormat="1" hidden="1" x14ac:dyDescent="0.25"/>
    <row r="3516" customFormat="1" hidden="1" x14ac:dyDescent="0.25"/>
    <row r="3517" customFormat="1" hidden="1" x14ac:dyDescent="0.25"/>
    <row r="3518" customFormat="1" hidden="1" x14ac:dyDescent="0.25"/>
    <row r="3519" customFormat="1" hidden="1" x14ac:dyDescent="0.25"/>
    <row r="3520" customFormat="1" hidden="1" x14ac:dyDescent="0.25"/>
    <row r="3521" customFormat="1" hidden="1" x14ac:dyDescent="0.25"/>
    <row r="3522" customFormat="1" hidden="1" x14ac:dyDescent="0.25"/>
    <row r="3523" customFormat="1" hidden="1" x14ac:dyDescent="0.25"/>
    <row r="3524" customFormat="1" hidden="1" x14ac:dyDescent="0.25"/>
    <row r="3525" customFormat="1" hidden="1" x14ac:dyDescent="0.25"/>
    <row r="3526" customFormat="1" hidden="1" x14ac:dyDescent="0.25"/>
    <row r="3527" customFormat="1" hidden="1" x14ac:dyDescent="0.25"/>
    <row r="3528" customFormat="1" hidden="1" x14ac:dyDescent="0.25"/>
    <row r="3529" customFormat="1" hidden="1" x14ac:dyDescent="0.25"/>
    <row r="3530" customFormat="1" hidden="1" x14ac:dyDescent="0.25"/>
    <row r="3531" customFormat="1" hidden="1" x14ac:dyDescent="0.25"/>
    <row r="3532" customFormat="1" hidden="1" x14ac:dyDescent="0.25"/>
    <row r="3533" customFormat="1" hidden="1" x14ac:dyDescent="0.25"/>
    <row r="3534" customFormat="1" hidden="1" x14ac:dyDescent="0.25"/>
    <row r="3535" customFormat="1" hidden="1" x14ac:dyDescent="0.25"/>
    <row r="3536" customFormat="1" hidden="1" x14ac:dyDescent="0.25"/>
    <row r="3537" customFormat="1" hidden="1" x14ac:dyDescent="0.25"/>
    <row r="3538" customFormat="1" hidden="1" x14ac:dyDescent="0.25"/>
    <row r="3539" customFormat="1" hidden="1" x14ac:dyDescent="0.25"/>
    <row r="3540" customFormat="1" hidden="1" x14ac:dyDescent="0.25"/>
    <row r="3541" customFormat="1" hidden="1" x14ac:dyDescent="0.25"/>
    <row r="3542" customFormat="1" hidden="1" x14ac:dyDescent="0.25"/>
    <row r="3543" customFormat="1" hidden="1" x14ac:dyDescent="0.25"/>
    <row r="3544" customFormat="1" hidden="1" x14ac:dyDescent="0.25"/>
    <row r="3545" customFormat="1" hidden="1" x14ac:dyDescent="0.25"/>
    <row r="3546" customFormat="1" hidden="1" x14ac:dyDescent="0.25"/>
    <row r="3547" customFormat="1" hidden="1" x14ac:dyDescent="0.25"/>
    <row r="3548" customFormat="1" hidden="1" x14ac:dyDescent="0.25"/>
    <row r="3549" customFormat="1" hidden="1" x14ac:dyDescent="0.25"/>
    <row r="3550" customFormat="1" hidden="1" x14ac:dyDescent="0.25"/>
    <row r="3551" customFormat="1" hidden="1" x14ac:dyDescent="0.25"/>
    <row r="3552" customFormat="1" hidden="1" x14ac:dyDescent="0.25"/>
    <row r="3553" customFormat="1" hidden="1" x14ac:dyDescent="0.25"/>
    <row r="3554" customFormat="1" hidden="1" x14ac:dyDescent="0.25"/>
    <row r="3555" customFormat="1" hidden="1" x14ac:dyDescent="0.25"/>
    <row r="3556" customFormat="1" hidden="1" x14ac:dyDescent="0.25"/>
    <row r="3557" customFormat="1" hidden="1" x14ac:dyDescent="0.25"/>
    <row r="3558" customFormat="1" hidden="1" x14ac:dyDescent="0.25"/>
    <row r="3559" customFormat="1" hidden="1" x14ac:dyDescent="0.25"/>
    <row r="3560" customFormat="1" hidden="1" x14ac:dyDescent="0.25"/>
    <row r="3561" customFormat="1" hidden="1" x14ac:dyDescent="0.25"/>
    <row r="3562" customFormat="1" hidden="1" x14ac:dyDescent="0.25"/>
    <row r="3563" customFormat="1" hidden="1" x14ac:dyDescent="0.25"/>
    <row r="3564" customFormat="1" hidden="1" x14ac:dyDescent="0.25"/>
    <row r="3565" customFormat="1" hidden="1" x14ac:dyDescent="0.25"/>
    <row r="3566" customFormat="1" hidden="1" x14ac:dyDescent="0.25"/>
    <row r="3567" customFormat="1" hidden="1" x14ac:dyDescent="0.25"/>
    <row r="3568" customFormat="1" hidden="1" x14ac:dyDescent="0.25"/>
    <row r="3569" customFormat="1" hidden="1" x14ac:dyDescent="0.25"/>
    <row r="3570" customFormat="1" hidden="1" x14ac:dyDescent="0.25"/>
  </sheetData>
  <sheetProtection algorithmName="SHA-512" hashValue="r/o1qI0GfD3bNGtzUnIxR6TeUTbH8NIKFWRBPf9HmOdeLcdpoqWnEwjLlrVgCZOz8aG8vOTOTT6Gx9bG/a4tJw==" saltValue="gPaRXZO7F+tMkWhaE/v+sQ==" spinCount="100000" sheet="1" selectLockedCells="1"/>
  <mergeCells count="5">
    <mergeCell ref="A10:B10"/>
    <mergeCell ref="A14:C14"/>
    <mergeCell ref="A16:C16"/>
    <mergeCell ref="A3:B3"/>
    <mergeCell ref="A9:B9"/>
  </mergeCells>
  <hyperlinks>
    <hyperlink ref="A1" location="CoverSheet!A1" display="Back to Cover Sheet" xr:uid="{E5E64288-02F9-4C46-B8C5-08C530146801}"/>
  </hyperlink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5868F-A802-4E5E-AC90-D4B4092DF12D}">
  <sheetPr>
    <tabColor rgb="FFFFFF00"/>
  </sheetPr>
  <dimension ref="A1:XFC3597"/>
  <sheetViews>
    <sheetView showGridLines="0" topLeftCell="A3" zoomScale="98" zoomScaleNormal="98" workbookViewId="0">
      <selection activeCell="C36" sqref="C36"/>
    </sheetView>
  </sheetViews>
  <sheetFormatPr defaultColWidth="8.7109375" defaultRowHeight="15" customHeight="1" zeroHeight="1" x14ac:dyDescent="0.25"/>
  <cols>
    <col min="1" max="1" width="54.7109375" customWidth="1"/>
    <col min="2" max="2" width="28.42578125" customWidth="1"/>
    <col min="3" max="3" width="41.7109375" customWidth="1"/>
    <col min="4" max="4" width="43.140625" customWidth="1"/>
    <col min="5" max="5" width="14" hidden="1" customWidth="1"/>
    <col min="6" max="16381" width="8.7109375" hidden="1" customWidth="1"/>
    <col min="16382" max="16382" width="8.42578125" hidden="1" customWidth="1"/>
    <col min="16383" max="16383" width="0.140625" hidden="1" customWidth="1"/>
    <col min="16384" max="16384" width="14.7109375" hidden="1" customWidth="1"/>
  </cols>
  <sheetData>
    <row r="1" spans="1:4" ht="15.75" hidden="1" thickBot="1" x14ac:dyDescent="0.3">
      <c r="A1" s="135" t="s">
        <v>8</v>
      </c>
    </row>
    <row r="2" spans="1:4" ht="15.75" hidden="1" thickBot="1" x14ac:dyDescent="0.3"/>
    <row r="3" spans="1:4" ht="76.5" customHeight="1" x14ac:dyDescent="0.25">
      <c r="A3" s="183" t="s">
        <v>372</v>
      </c>
      <c r="B3" s="184"/>
      <c r="C3" s="10"/>
      <c r="D3" s="116" t="s">
        <v>432</v>
      </c>
    </row>
    <row r="4" spans="1:4" ht="15.75" x14ac:dyDescent="0.25">
      <c r="A4" s="185" t="s">
        <v>443</v>
      </c>
      <c r="B4" s="185"/>
      <c r="C4" s="185"/>
    </row>
    <row r="5" spans="1:4" x14ac:dyDescent="0.25">
      <c r="A5" s="42" t="s">
        <v>280</v>
      </c>
      <c r="B5" s="52" t="str">
        <f>'Cover Sheet'!B9</f>
        <v>May</v>
      </c>
      <c r="C5" s="8"/>
    </row>
    <row r="6" spans="1:4" ht="15.75" customHeight="1" x14ac:dyDescent="0.25">
      <c r="A6" s="42" t="s">
        <v>0</v>
      </c>
      <c r="B6" s="52" t="str">
        <f>Pharmacy_Address1</f>
        <v>Auto Populates</v>
      </c>
      <c r="C6" s="8"/>
    </row>
    <row r="7" spans="1:4" ht="15" customHeight="1" x14ac:dyDescent="0.25">
      <c r="A7" s="42" t="s">
        <v>1</v>
      </c>
      <c r="B7" s="52">
        <f>Contractor_Code</f>
        <v>0</v>
      </c>
      <c r="C7" s="8"/>
    </row>
    <row r="8" spans="1:4" x14ac:dyDescent="0.25">
      <c r="A8" s="42" t="s">
        <v>288</v>
      </c>
      <c r="B8" s="53">
        <f>Date</f>
        <v>45817</v>
      </c>
      <c r="C8" s="8"/>
    </row>
    <row r="9" spans="1:4" x14ac:dyDescent="0.25">
      <c r="A9" s="43"/>
      <c r="B9" s="44"/>
      <c r="C9" s="8"/>
    </row>
    <row r="10" spans="1:4" x14ac:dyDescent="0.25">
      <c r="A10" s="42" t="s">
        <v>360</v>
      </c>
      <c r="B10" s="145"/>
      <c r="C10" s="148" t="s">
        <v>338</v>
      </c>
    </row>
    <row r="11" spans="1:4" x14ac:dyDescent="0.25">
      <c r="A11" s="9"/>
      <c r="B11" s="4"/>
      <c r="C11" s="66"/>
    </row>
    <row r="12" spans="1:4" x14ac:dyDescent="0.25">
      <c r="A12" s="43" t="s">
        <v>373</v>
      </c>
      <c r="B12" s="4"/>
      <c r="C12" s="66"/>
    </row>
    <row r="13" spans="1:4" x14ac:dyDescent="0.25">
      <c r="A13" s="68" t="s">
        <v>374</v>
      </c>
      <c r="B13" s="113">
        <v>0</v>
      </c>
      <c r="C13" s="8"/>
    </row>
    <row r="14" spans="1:4" x14ac:dyDescent="0.25">
      <c r="A14" s="71" t="s">
        <v>387</v>
      </c>
      <c r="B14" s="113">
        <v>0</v>
      </c>
      <c r="C14" s="8"/>
    </row>
    <row r="15" spans="1:4" x14ac:dyDescent="0.25">
      <c r="A15" s="71" t="s">
        <v>375</v>
      </c>
      <c r="B15" s="113">
        <v>0</v>
      </c>
      <c r="C15" s="8"/>
    </row>
    <row r="16" spans="1:4" x14ac:dyDescent="0.25">
      <c r="A16" s="71" t="s">
        <v>376</v>
      </c>
      <c r="B16" s="73">
        <f>(B13*66)+(B14*88)+(B15*105)</f>
        <v>0</v>
      </c>
      <c r="C16" s="8"/>
    </row>
    <row r="17" spans="1:3" x14ac:dyDescent="0.25">
      <c r="A17" s="9"/>
      <c r="B17" s="4"/>
      <c r="C17" s="66"/>
    </row>
    <row r="18" spans="1:3" x14ac:dyDescent="0.25">
      <c r="A18" s="43" t="s">
        <v>377</v>
      </c>
      <c r="B18" s="4"/>
      <c r="C18" s="66"/>
    </row>
    <row r="19" spans="1:3" x14ac:dyDescent="0.25">
      <c r="A19" s="68" t="s">
        <v>380</v>
      </c>
      <c r="B19" s="113">
        <v>0</v>
      </c>
      <c r="C19" s="8"/>
    </row>
    <row r="20" spans="1:3" x14ac:dyDescent="0.25">
      <c r="A20" s="71" t="s">
        <v>388</v>
      </c>
      <c r="B20" s="113">
        <v>0</v>
      </c>
      <c r="C20" s="8"/>
    </row>
    <row r="21" spans="1:3" x14ac:dyDescent="0.25">
      <c r="A21" s="71" t="s">
        <v>381</v>
      </c>
      <c r="B21" s="113">
        <v>0</v>
      </c>
      <c r="C21" s="8"/>
    </row>
    <row r="22" spans="1:3" x14ac:dyDescent="0.25">
      <c r="A22" s="71" t="s">
        <v>386</v>
      </c>
      <c r="B22" s="73">
        <f>(B19*66)+(B20*88)+(B21*105)</f>
        <v>0</v>
      </c>
      <c r="C22" s="8"/>
    </row>
    <row r="23" spans="1:3" x14ac:dyDescent="0.25">
      <c r="A23" s="9"/>
      <c r="B23" s="4"/>
      <c r="C23" s="8"/>
    </row>
    <row r="24" spans="1:3" x14ac:dyDescent="0.25">
      <c r="A24" s="43" t="s">
        <v>378</v>
      </c>
      <c r="B24" s="4"/>
      <c r="C24" s="66"/>
    </row>
    <row r="25" spans="1:3" x14ac:dyDescent="0.25">
      <c r="A25" s="68" t="s">
        <v>382</v>
      </c>
      <c r="B25" s="113">
        <v>0</v>
      </c>
      <c r="C25" s="8"/>
    </row>
    <row r="26" spans="1:3" x14ac:dyDescent="0.25">
      <c r="A26" s="71" t="s">
        <v>389</v>
      </c>
      <c r="B26" s="113">
        <v>0</v>
      </c>
      <c r="C26" s="8"/>
    </row>
    <row r="27" spans="1:3" x14ac:dyDescent="0.25">
      <c r="A27" s="71" t="s">
        <v>383</v>
      </c>
      <c r="B27" s="113">
        <v>0</v>
      </c>
      <c r="C27" s="8"/>
    </row>
    <row r="28" spans="1:3" x14ac:dyDescent="0.25">
      <c r="A28" s="71" t="s">
        <v>391</v>
      </c>
      <c r="B28" s="73">
        <f>(B25*66)+(B26*88)+(B27*105)</f>
        <v>0</v>
      </c>
      <c r="C28" s="8"/>
    </row>
    <row r="29" spans="1:3" x14ac:dyDescent="0.25">
      <c r="A29" s="9"/>
      <c r="B29" s="4"/>
      <c r="C29" s="8"/>
    </row>
    <row r="30" spans="1:3" x14ac:dyDescent="0.25">
      <c r="A30" s="43" t="s">
        <v>379</v>
      </c>
      <c r="B30" s="4"/>
      <c r="C30" s="66"/>
    </row>
    <row r="31" spans="1:3" x14ac:dyDescent="0.25">
      <c r="A31" s="68" t="s">
        <v>384</v>
      </c>
      <c r="B31" s="113">
        <v>0</v>
      </c>
      <c r="C31" s="8"/>
    </row>
    <row r="32" spans="1:3" x14ac:dyDescent="0.25">
      <c r="A32" s="71" t="s">
        <v>390</v>
      </c>
      <c r="B32" s="113">
        <v>0</v>
      </c>
      <c r="C32" s="8"/>
    </row>
    <row r="33" spans="1:5" x14ac:dyDescent="0.25">
      <c r="A33" s="71" t="s">
        <v>385</v>
      </c>
      <c r="B33" s="113">
        <v>0</v>
      </c>
      <c r="C33" s="8"/>
    </row>
    <row r="34" spans="1:5" x14ac:dyDescent="0.25">
      <c r="A34" s="71" t="s">
        <v>392</v>
      </c>
      <c r="B34" s="73">
        <f>(B31*66)+(B32*88)+(B33*105)</f>
        <v>0</v>
      </c>
      <c r="C34" s="8"/>
    </row>
    <row r="35" spans="1:5" x14ac:dyDescent="0.25">
      <c r="A35" s="9"/>
      <c r="B35" s="4"/>
      <c r="C35" s="8"/>
    </row>
    <row r="36" spans="1:5" x14ac:dyDescent="0.25">
      <c r="A36" s="64"/>
      <c r="B36" s="64"/>
      <c r="C36" s="8"/>
    </row>
    <row r="37" spans="1:5" x14ac:dyDescent="0.25">
      <c r="A37" s="70" t="s">
        <v>393</v>
      </c>
      <c r="B37" s="73">
        <f>B10+B16+B22+B28+B34</f>
        <v>0</v>
      </c>
      <c r="C37" s="8"/>
    </row>
    <row r="38" spans="1:5" ht="17.25" customHeight="1" thickBot="1" x14ac:dyDescent="0.3">
      <c r="A38" s="69"/>
      <c r="B38" s="64"/>
      <c r="C38" s="8"/>
      <c r="D38" s="139"/>
    </row>
    <row r="39" spans="1:5" ht="94.5" customHeight="1" thickBot="1" x14ac:dyDescent="0.3">
      <c r="A39" s="164" t="s">
        <v>437</v>
      </c>
      <c r="B39" s="165"/>
      <c r="C39" s="166"/>
      <c r="D39" s="12"/>
      <c r="E39" s="12"/>
    </row>
    <row r="40" spans="1:5" s="120" customFormat="1" ht="20.25" customHeight="1" thickBot="1" x14ac:dyDescent="0.3">
      <c r="A40" s="46" t="s">
        <v>7</v>
      </c>
      <c r="B40" s="47"/>
      <c r="C40" s="48"/>
      <c r="D40" s="26"/>
      <c r="E40" s="26"/>
    </row>
    <row r="41" spans="1:5" x14ac:dyDescent="0.25">
      <c r="A41" s="167" t="str">
        <f>'Cover Sheet'!B11</f>
        <v>Joe Bloggs</v>
      </c>
      <c r="B41" s="168"/>
      <c r="C41" s="169"/>
    </row>
    <row r="42" spans="1:5" x14ac:dyDescent="0.25"/>
    <row r="43" spans="1:5" hidden="1" x14ac:dyDescent="0.25"/>
    <row r="44" spans="1:5" hidden="1" x14ac:dyDescent="0.25"/>
    <row r="45" spans="1:5" hidden="1" x14ac:dyDescent="0.25"/>
    <row r="46" spans="1:5" hidden="1" x14ac:dyDescent="0.25"/>
    <row r="47" spans="1:5" hidden="1" x14ac:dyDescent="0.25"/>
    <row r="48" spans="1:5" hidden="1" x14ac:dyDescent="0.25"/>
    <row r="49" spans="1:1" hidden="1" x14ac:dyDescent="0.25"/>
    <row r="50" spans="1:1" hidden="1" x14ac:dyDescent="0.25"/>
    <row r="51" spans="1:1" hidden="1" x14ac:dyDescent="0.25"/>
    <row r="52" spans="1:1" hidden="1" x14ac:dyDescent="0.25"/>
    <row r="53" spans="1:1" hidden="1" x14ac:dyDescent="0.25"/>
    <row r="54" spans="1:1" hidden="1" x14ac:dyDescent="0.25"/>
    <row r="55" spans="1:1" hidden="1" x14ac:dyDescent="0.25"/>
    <row r="56" spans="1:1" hidden="1" x14ac:dyDescent="0.25"/>
    <row r="57" spans="1:1" hidden="1" x14ac:dyDescent="0.25">
      <c r="A57" t="s">
        <v>369</v>
      </c>
    </row>
    <row r="58" spans="1:1" hidden="1" x14ac:dyDescent="0.25">
      <c r="A58" t="s">
        <v>370</v>
      </c>
    </row>
    <row r="59" spans="1:1" hidden="1" x14ac:dyDescent="0.25">
      <c r="A59" t="s">
        <v>371</v>
      </c>
    </row>
    <row r="60" spans="1:1" hidden="1" x14ac:dyDescent="0.25"/>
    <row r="61" spans="1:1" hidden="1" x14ac:dyDescent="0.25"/>
    <row r="62" spans="1:1" hidden="1" x14ac:dyDescent="0.25"/>
    <row r="63" spans="1:1" hidden="1" x14ac:dyDescent="0.25"/>
    <row r="64" spans="1:1" hidden="1" x14ac:dyDescent="0.25"/>
    <row r="65" customFormat="1" hidden="1" x14ac:dyDescent="0.25"/>
    <row r="66" customFormat="1" hidden="1" x14ac:dyDescent="0.25"/>
    <row r="67" customFormat="1" hidden="1" x14ac:dyDescent="0.25"/>
    <row r="68" customFormat="1" hidden="1" x14ac:dyDescent="0.25"/>
    <row r="69" customFormat="1" hidden="1" x14ac:dyDescent="0.25"/>
    <row r="70" customFormat="1" hidden="1" x14ac:dyDescent="0.25"/>
    <row r="71" customFormat="1" hidden="1" x14ac:dyDescent="0.25"/>
    <row r="72" customFormat="1" hidden="1" x14ac:dyDescent="0.25"/>
    <row r="73" customFormat="1" hidden="1" x14ac:dyDescent="0.25"/>
    <row r="74" customFormat="1" hidden="1" x14ac:dyDescent="0.25"/>
    <row r="75" customFormat="1" hidden="1" x14ac:dyDescent="0.25"/>
    <row r="76" customFormat="1" hidden="1" x14ac:dyDescent="0.25"/>
    <row r="77" customFormat="1" hidden="1" x14ac:dyDescent="0.25"/>
    <row r="78" customFormat="1" hidden="1" x14ac:dyDescent="0.25"/>
    <row r="79" customFormat="1" hidden="1" x14ac:dyDescent="0.25"/>
    <row r="80" customFormat="1" hidden="1" x14ac:dyDescent="0.25"/>
    <row r="81" customFormat="1" hidden="1" x14ac:dyDescent="0.25"/>
    <row r="82" customFormat="1" hidden="1" x14ac:dyDescent="0.25"/>
    <row r="83" customFormat="1" hidden="1" x14ac:dyDescent="0.25"/>
    <row r="84" customFormat="1" hidden="1" x14ac:dyDescent="0.25"/>
    <row r="85" customFormat="1" hidden="1" x14ac:dyDescent="0.25"/>
    <row r="86" customFormat="1" hidden="1" x14ac:dyDescent="0.25"/>
    <row r="87" customFormat="1" hidden="1" x14ac:dyDescent="0.25"/>
    <row r="88" customFormat="1" hidden="1" x14ac:dyDescent="0.25"/>
    <row r="89" customFormat="1" hidden="1" x14ac:dyDescent="0.25"/>
    <row r="90" customFormat="1" hidden="1" x14ac:dyDescent="0.25"/>
    <row r="91" customFormat="1" hidden="1" x14ac:dyDescent="0.25"/>
    <row r="92" customFormat="1" hidden="1" x14ac:dyDescent="0.25"/>
    <row r="93" customFormat="1" hidden="1" x14ac:dyDescent="0.25"/>
    <row r="94" customFormat="1" hidden="1" x14ac:dyDescent="0.25"/>
    <row r="95" customFormat="1" hidden="1" x14ac:dyDescent="0.25"/>
    <row r="96" customFormat="1" hidden="1" x14ac:dyDescent="0.25"/>
    <row r="97" customFormat="1" hidden="1" x14ac:dyDescent="0.25"/>
    <row r="98" customFormat="1" hidden="1" x14ac:dyDescent="0.25"/>
    <row r="99" customFormat="1" hidden="1" x14ac:dyDescent="0.25"/>
    <row r="100" customFormat="1" hidden="1" x14ac:dyDescent="0.25"/>
    <row r="101" customFormat="1" hidden="1" x14ac:dyDescent="0.25"/>
    <row r="102" customFormat="1" hidden="1" x14ac:dyDescent="0.25"/>
    <row r="103" customFormat="1" hidden="1" x14ac:dyDescent="0.25"/>
    <row r="104" customFormat="1" hidden="1" x14ac:dyDescent="0.25"/>
    <row r="105" customFormat="1" hidden="1" x14ac:dyDescent="0.25"/>
    <row r="106" customFormat="1" hidden="1" x14ac:dyDescent="0.25"/>
    <row r="107" customFormat="1" hidden="1" x14ac:dyDescent="0.25"/>
    <row r="108" customFormat="1" hidden="1" x14ac:dyDescent="0.25"/>
    <row r="109" customFormat="1" hidden="1" x14ac:dyDescent="0.25"/>
    <row r="110" customFormat="1" hidden="1" x14ac:dyDescent="0.25"/>
    <row r="111" customFormat="1" hidden="1" x14ac:dyDescent="0.25"/>
    <row r="112" customFormat="1" hidden="1" x14ac:dyDescent="0.25"/>
    <row r="113" customFormat="1" hidden="1" x14ac:dyDescent="0.25"/>
    <row r="114" customFormat="1" hidden="1" x14ac:dyDescent="0.25"/>
    <row r="115" customFormat="1" hidden="1" x14ac:dyDescent="0.25"/>
    <row r="116" customFormat="1" hidden="1" x14ac:dyDescent="0.25"/>
    <row r="117" customFormat="1" hidden="1" x14ac:dyDescent="0.25"/>
    <row r="118" customFormat="1" hidden="1" x14ac:dyDescent="0.25"/>
    <row r="119" customFormat="1" hidden="1" x14ac:dyDescent="0.25"/>
    <row r="120" customFormat="1" hidden="1" x14ac:dyDescent="0.25"/>
    <row r="121" customFormat="1" hidden="1" x14ac:dyDescent="0.25"/>
    <row r="122" customFormat="1" hidden="1" x14ac:dyDescent="0.25"/>
    <row r="123" customFormat="1" hidden="1" x14ac:dyDescent="0.25"/>
    <row r="124" customFormat="1" hidden="1" x14ac:dyDescent="0.25"/>
    <row r="125" customFormat="1" hidden="1" x14ac:dyDescent="0.25"/>
    <row r="126" customFormat="1" hidden="1" x14ac:dyDescent="0.25"/>
    <row r="127" customFormat="1" hidden="1" x14ac:dyDescent="0.25"/>
    <row r="128" customFormat="1" hidden="1" x14ac:dyDescent="0.25"/>
    <row r="129" customFormat="1" hidden="1" x14ac:dyDescent="0.25"/>
    <row r="130" customFormat="1" hidden="1" x14ac:dyDescent="0.25"/>
    <row r="131" customFormat="1" hidden="1" x14ac:dyDescent="0.25"/>
    <row r="132" customFormat="1" hidden="1" x14ac:dyDescent="0.25"/>
    <row r="133" customFormat="1" hidden="1" x14ac:dyDescent="0.25"/>
    <row r="134" customFormat="1" hidden="1" x14ac:dyDescent="0.25"/>
    <row r="135" customFormat="1" hidden="1" x14ac:dyDescent="0.25"/>
    <row r="136" customFormat="1" hidden="1" x14ac:dyDescent="0.25"/>
    <row r="137" customFormat="1" hidden="1" x14ac:dyDescent="0.25"/>
    <row r="138" customFormat="1" hidden="1" x14ac:dyDescent="0.25"/>
    <row r="139" customFormat="1" hidden="1" x14ac:dyDescent="0.25"/>
    <row r="140" customFormat="1" hidden="1" x14ac:dyDescent="0.25"/>
    <row r="141" customFormat="1" hidden="1" x14ac:dyDescent="0.25"/>
    <row r="142" customFormat="1" hidden="1" x14ac:dyDescent="0.25"/>
    <row r="143" customFormat="1" hidden="1" x14ac:dyDescent="0.25"/>
    <row r="144" customFormat="1" hidden="1" x14ac:dyDescent="0.25"/>
    <row r="145" customFormat="1" hidden="1" x14ac:dyDescent="0.25"/>
    <row r="146" customFormat="1" hidden="1" x14ac:dyDescent="0.25"/>
    <row r="147" customFormat="1" hidden="1" x14ac:dyDescent="0.25"/>
    <row r="148" customFormat="1" hidden="1" x14ac:dyDescent="0.25"/>
    <row r="149" customFormat="1" hidden="1" x14ac:dyDescent="0.25"/>
    <row r="150" customFormat="1" hidden="1" x14ac:dyDescent="0.25"/>
    <row r="151" customFormat="1" hidden="1" x14ac:dyDescent="0.25"/>
    <row r="152" customFormat="1" hidden="1" x14ac:dyDescent="0.25"/>
    <row r="153" customFormat="1" hidden="1" x14ac:dyDescent="0.25"/>
    <row r="154" customFormat="1" hidden="1" x14ac:dyDescent="0.25"/>
    <row r="155" customFormat="1" hidden="1" x14ac:dyDescent="0.25"/>
    <row r="156" customFormat="1" hidden="1" x14ac:dyDescent="0.25"/>
    <row r="157" customFormat="1" hidden="1" x14ac:dyDescent="0.25"/>
    <row r="158" customFormat="1" hidden="1" x14ac:dyDescent="0.25"/>
    <row r="159" customFormat="1" hidden="1" x14ac:dyDescent="0.25"/>
    <row r="160" customFormat="1" hidden="1" x14ac:dyDescent="0.25"/>
    <row r="161" customFormat="1" hidden="1" x14ac:dyDescent="0.25"/>
    <row r="162" customFormat="1" hidden="1" x14ac:dyDescent="0.25"/>
    <row r="163" customFormat="1" hidden="1" x14ac:dyDescent="0.25"/>
    <row r="164" customFormat="1" hidden="1" x14ac:dyDescent="0.25"/>
    <row r="165" customFormat="1" hidden="1" x14ac:dyDescent="0.25"/>
    <row r="166" customFormat="1" hidden="1" x14ac:dyDescent="0.25"/>
    <row r="167" customFormat="1" hidden="1" x14ac:dyDescent="0.25"/>
    <row r="168" customFormat="1" hidden="1" x14ac:dyDescent="0.25"/>
    <row r="169" customFormat="1" hidden="1" x14ac:dyDescent="0.25"/>
    <row r="170" customFormat="1" hidden="1" x14ac:dyDescent="0.25"/>
    <row r="171" customFormat="1" hidden="1" x14ac:dyDescent="0.25"/>
    <row r="172" customFormat="1" hidden="1" x14ac:dyDescent="0.25"/>
    <row r="173" customFormat="1" hidden="1" x14ac:dyDescent="0.25"/>
    <row r="174" customFormat="1" hidden="1" x14ac:dyDescent="0.25"/>
    <row r="175" customFormat="1" hidden="1" x14ac:dyDescent="0.25"/>
    <row r="176" customFormat="1" hidden="1" x14ac:dyDescent="0.25"/>
    <row r="177" customFormat="1" hidden="1" x14ac:dyDescent="0.25"/>
    <row r="178" customFormat="1" hidden="1" x14ac:dyDescent="0.25"/>
    <row r="179" customFormat="1" hidden="1" x14ac:dyDescent="0.25"/>
    <row r="180" customFormat="1" hidden="1" x14ac:dyDescent="0.25"/>
    <row r="181" customFormat="1" hidden="1" x14ac:dyDescent="0.25"/>
    <row r="182" customFormat="1" hidden="1" x14ac:dyDescent="0.25"/>
    <row r="183" customFormat="1" hidden="1" x14ac:dyDescent="0.25"/>
    <row r="184" customFormat="1" hidden="1" x14ac:dyDescent="0.25"/>
    <row r="185" customFormat="1" hidden="1" x14ac:dyDescent="0.25"/>
    <row r="186" customFormat="1" hidden="1" x14ac:dyDescent="0.25"/>
    <row r="187" customFormat="1" hidden="1" x14ac:dyDescent="0.25"/>
    <row r="188" customFormat="1" hidden="1" x14ac:dyDescent="0.25"/>
    <row r="189" customFormat="1" hidden="1" x14ac:dyDescent="0.25"/>
    <row r="190" customFormat="1" hidden="1" x14ac:dyDescent="0.25"/>
    <row r="191" customFormat="1" hidden="1" x14ac:dyDescent="0.25"/>
    <row r="192" customFormat="1" hidden="1" x14ac:dyDescent="0.25"/>
    <row r="193" customFormat="1" hidden="1" x14ac:dyDescent="0.25"/>
    <row r="194" customFormat="1" hidden="1" x14ac:dyDescent="0.25"/>
    <row r="195" customFormat="1" hidden="1" x14ac:dyDescent="0.25"/>
    <row r="196" customFormat="1" hidden="1" x14ac:dyDescent="0.25"/>
    <row r="197" customFormat="1" hidden="1" x14ac:dyDescent="0.25"/>
    <row r="198" customFormat="1" hidden="1" x14ac:dyDescent="0.25"/>
    <row r="199" customFormat="1" hidden="1" x14ac:dyDescent="0.25"/>
    <row r="200" customFormat="1" hidden="1" x14ac:dyDescent="0.25"/>
    <row r="201" customFormat="1" hidden="1" x14ac:dyDescent="0.25"/>
    <row r="202" customFormat="1" hidden="1" x14ac:dyDescent="0.25"/>
    <row r="203" customFormat="1" hidden="1" x14ac:dyDescent="0.25"/>
    <row r="204" customFormat="1" hidden="1" x14ac:dyDescent="0.25"/>
    <row r="205" customFormat="1" hidden="1" x14ac:dyDescent="0.25"/>
    <row r="206" customFormat="1" hidden="1" x14ac:dyDescent="0.25"/>
    <row r="207" customFormat="1" hidden="1" x14ac:dyDescent="0.25"/>
    <row r="208" customFormat="1" hidden="1" x14ac:dyDescent="0.25"/>
    <row r="209" customFormat="1" hidden="1" x14ac:dyDescent="0.25"/>
    <row r="210" customFormat="1" hidden="1" x14ac:dyDescent="0.25"/>
    <row r="211" customFormat="1" hidden="1" x14ac:dyDescent="0.25"/>
    <row r="212" customFormat="1" hidden="1" x14ac:dyDescent="0.25"/>
    <row r="213" customFormat="1" hidden="1" x14ac:dyDescent="0.25"/>
    <row r="214" customFormat="1" hidden="1" x14ac:dyDescent="0.25"/>
    <row r="215" customFormat="1" hidden="1" x14ac:dyDescent="0.25"/>
    <row r="216" customFormat="1" hidden="1" x14ac:dyDescent="0.25"/>
    <row r="217" customFormat="1" hidden="1" x14ac:dyDescent="0.25"/>
    <row r="218" customFormat="1" hidden="1" x14ac:dyDescent="0.25"/>
    <row r="219" customFormat="1" hidden="1" x14ac:dyDescent="0.25"/>
    <row r="220" customFormat="1" hidden="1" x14ac:dyDescent="0.25"/>
    <row r="221" customFormat="1" hidden="1" x14ac:dyDescent="0.25"/>
    <row r="222" customFormat="1" hidden="1" x14ac:dyDescent="0.25"/>
    <row r="223" customFormat="1" hidden="1" x14ac:dyDescent="0.25"/>
    <row r="224" customFormat="1" hidden="1" x14ac:dyDescent="0.25"/>
    <row r="225" customFormat="1" hidden="1" x14ac:dyDescent="0.25"/>
    <row r="226" customFormat="1" hidden="1" x14ac:dyDescent="0.25"/>
    <row r="227" customFormat="1" hidden="1" x14ac:dyDescent="0.25"/>
    <row r="228" customFormat="1" hidden="1" x14ac:dyDescent="0.25"/>
    <row r="229" customFormat="1" hidden="1" x14ac:dyDescent="0.25"/>
    <row r="230" customFormat="1" hidden="1" x14ac:dyDescent="0.25"/>
    <row r="231" customFormat="1" hidden="1" x14ac:dyDescent="0.25"/>
    <row r="232" customFormat="1" hidden="1" x14ac:dyDescent="0.25"/>
    <row r="233" customFormat="1" hidden="1" x14ac:dyDescent="0.25"/>
    <row r="234" customFormat="1" hidden="1" x14ac:dyDescent="0.25"/>
    <row r="235" customFormat="1" hidden="1" x14ac:dyDescent="0.25"/>
    <row r="236" customFormat="1" hidden="1" x14ac:dyDescent="0.25"/>
    <row r="237" customFormat="1" hidden="1" x14ac:dyDescent="0.25"/>
    <row r="238" customFormat="1" hidden="1" x14ac:dyDescent="0.25"/>
    <row r="239" customFormat="1" hidden="1" x14ac:dyDescent="0.25"/>
    <row r="240" customFormat="1" hidden="1" x14ac:dyDescent="0.25"/>
    <row r="241" customFormat="1" hidden="1" x14ac:dyDescent="0.25"/>
    <row r="242" customFormat="1" hidden="1" x14ac:dyDescent="0.25"/>
    <row r="243" customFormat="1" hidden="1" x14ac:dyDescent="0.25"/>
    <row r="244" customFormat="1" hidden="1" x14ac:dyDescent="0.25"/>
    <row r="245" customFormat="1" hidden="1" x14ac:dyDescent="0.25"/>
    <row r="246" customFormat="1" hidden="1" x14ac:dyDescent="0.25"/>
    <row r="247" customFormat="1" hidden="1" x14ac:dyDescent="0.25"/>
    <row r="248" customFormat="1" hidden="1" x14ac:dyDescent="0.25"/>
    <row r="249" customFormat="1" hidden="1" x14ac:dyDescent="0.25"/>
    <row r="250" customFormat="1" hidden="1" x14ac:dyDescent="0.25"/>
    <row r="251" customFormat="1" hidden="1" x14ac:dyDescent="0.25"/>
    <row r="252" customFormat="1" hidden="1" x14ac:dyDescent="0.25"/>
    <row r="253" customFormat="1" hidden="1" x14ac:dyDescent="0.25"/>
    <row r="254" customFormat="1" hidden="1" x14ac:dyDescent="0.25"/>
    <row r="255" customFormat="1" hidden="1" x14ac:dyDescent="0.25"/>
    <row r="256" customFormat="1" hidden="1" x14ac:dyDescent="0.25"/>
    <row r="257" customFormat="1" hidden="1" x14ac:dyDescent="0.25"/>
    <row r="258" customFormat="1" hidden="1" x14ac:dyDescent="0.25"/>
    <row r="259" customFormat="1" hidden="1" x14ac:dyDescent="0.25"/>
    <row r="260" customFormat="1" hidden="1" x14ac:dyDescent="0.25"/>
    <row r="261" customFormat="1" hidden="1" x14ac:dyDescent="0.25"/>
    <row r="262" customFormat="1" hidden="1" x14ac:dyDescent="0.25"/>
    <row r="263" customFormat="1" hidden="1" x14ac:dyDescent="0.25"/>
    <row r="264" customFormat="1" hidden="1" x14ac:dyDescent="0.25"/>
    <row r="265" customFormat="1" hidden="1" x14ac:dyDescent="0.25"/>
    <row r="266" customFormat="1" hidden="1" x14ac:dyDescent="0.25"/>
    <row r="267" customFormat="1" hidden="1" x14ac:dyDescent="0.25"/>
    <row r="268" customFormat="1" hidden="1" x14ac:dyDescent="0.25"/>
    <row r="269" customFormat="1" hidden="1" x14ac:dyDescent="0.25"/>
    <row r="270" customFormat="1" hidden="1" x14ac:dyDescent="0.25"/>
    <row r="271" customFormat="1" hidden="1" x14ac:dyDescent="0.25"/>
    <row r="272" customFormat="1" hidden="1" x14ac:dyDescent="0.25"/>
    <row r="273" customFormat="1" hidden="1" x14ac:dyDescent="0.25"/>
    <row r="274" customFormat="1" hidden="1" x14ac:dyDescent="0.25"/>
    <row r="275" customFormat="1" hidden="1" x14ac:dyDescent="0.25"/>
    <row r="276" customFormat="1" hidden="1" x14ac:dyDescent="0.25"/>
    <row r="277" customFormat="1" hidden="1" x14ac:dyDescent="0.25"/>
    <row r="278" customFormat="1" hidden="1" x14ac:dyDescent="0.25"/>
    <row r="279" customFormat="1" hidden="1" x14ac:dyDescent="0.25"/>
    <row r="280" customFormat="1" hidden="1" x14ac:dyDescent="0.25"/>
    <row r="281" customFormat="1" hidden="1" x14ac:dyDescent="0.25"/>
    <row r="282" customFormat="1" hidden="1" x14ac:dyDescent="0.25"/>
    <row r="283" customFormat="1" hidden="1" x14ac:dyDescent="0.25"/>
    <row r="284" customFormat="1" hidden="1" x14ac:dyDescent="0.25"/>
    <row r="285" customFormat="1" hidden="1" x14ac:dyDescent="0.25"/>
    <row r="286" customFormat="1" hidden="1" x14ac:dyDescent="0.25"/>
    <row r="287" customFormat="1" hidden="1" x14ac:dyDescent="0.25"/>
    <row r="288" customFormat="1" hidden="1" x14ac:dyDescent="0.25"/>
    <row r="289" customFormat="1" hidden="1" x14ac:dyDescent="0.25"/>
    <row r="290" customFormat="1" hidden="1" x14ac:dyDescent="0.25"/>
    <row r="291" customFormat="1" hidden="1" x14ac:dyDescent="0.25"/>
    <row r="292" customFormat="1" hidden="1" x14ac:dyDescent="0.25"/>
    <row r="293" customFormat="1" hidden="1" x14ac:dyDescent="0.25"/>
    <row r="294" customFormat="1" hidden="1" x14ac:dyDescent="0.25"/>
    <row r="295" customFormat="1" hidden="1" x14ac:dyDescent="0.25"/>
    <row r="296" customFormat="1" hidden="1" x14ac:dyDescent="0.25"/>
    <row r="297" customFormat="1" hidden="1" x14ac:dyDescent="0.25"/>
    <row r="298" customFormat="1" hidden="1" x14ac:dyDescent="0.25"/>
    <row r="299" customFormat="1" hidden="1" x14ac:dyDescent="0.25"/>
    <row r="300" customFormat="1" hidden="1" x14ac:dyDescent="0.25"/>
    <row r="301" customFormat="1" hidden="1" x14ac:dyDescent="0.25"/>
    <row r="302" customFormat="1" hidden="1" x14ac:dyDescent="0.25"/>
    <row r="303" customFormat="1" hidden="1" x14ac:dyDescent="0.25"/>
    <row r="304" customFormat="1" hidden="1" x14ac:dyDescent="0.25"/>
    <row r="305" customFormat="1" hidden="1" x14ac:dyDescent="0.25"/>
    <row r="306" customFormat="1" hidden="1" x14ac:dyDescent="0.25"/>
    <row r="307" customFormat="1" hidden="1" x14ac:dyDescent="0.25"/>
    <row r="308" customFormat="1" hidden="1" x14ac:dyDescent="0.25"/>
    <row r="309" customFormat="1" hidden="1" x14ac:dyDescent="0.25"/>
    <row r="310" customFormat="1" hidden="1" x14ac:dyDescent="0.25"/>
    <row r="311" customFormat="1" hidden="1" x14ac:dyDescent="0.25"/>
    <row r="312" customFormat="1" hidden="1" x14ac:dyDescent="0.25"/>
    <row r="313" customFormat="1" hidden="1" x14ac:dyDescent="0.25"/>
    <row r="314" customFormat="1" hidden="1" x14ac:dyDescent="0.25"/>
    <row r="315" customFormat="1" hidden="1" x14ac:dyDescent="0.25"/>
    <row r="316" customFormat="1" hidden="1" x14ac:dyDescent="0.25"/>
    <row r="317" customFormat="1" hidden="1" x14ac:dyDescent="0.25"/>
    <row r="318" customFormat="1" hidden="1" x14ac:dyDescent="0.25"/>
    <row r="319" customFormat="1" hidden="1" x14ac:dyDescent="0.25"/>
    <row r="320" customFormat="1" hidden="1" x14ac:dyDescent="0.25"/>
    <row r="321" customFormat="1" hidden="1" x14ac:dyDescent="0.25"/>
    <row r="322" customFormat="1" hidden="1" x14ac:dyDescent="0.25"/>
    <row r="323" customFormat="1" hidden="1" x14ac:dyDescent="0.25"/>
    <row r="324" customFormat="1" hidden="1" x14ac:dyDescent="0.25"/>
    <row r="325" customFormat="1" hidden="1" x14ac:dyDescent="0.25"/>
    <row r="326" customFormat="1" hidden="1" x14ac:dyDescent="0.25"/>
    <row r="327" customFormat="1" hidden="1" x14ac:dyDescent="0.25"/>
    <row r="328" customFormat="1" hidden="1" x14ac:dyDescent="0.25"/>
    <row r="329" customFormat="1" hidden="1" x14ac:dyDescent="0.25"/>
    <row r="330" customFormat="1" hidden="1" x14ac:dyDescent="0.25"/>
    <row r="331" customFormat="1" hidden="1" x14ac:dyDescent="0.25"/>
    <row r="332" customFormat="1" hidden="1" x14ac:dyDescent="0.25"/>
    <row r="333" customFormat="1" hidden="1" x14ac:dyDescent="0.25"/>
    <row r="334" customFormat="1" hidden="1" x14ac:dyDescent="0.25"/>
    <row r="335" customFormat="1" hidden="1" x14ac:dyDescent="0.25"/>
    <row r="336" customFormat="1" hidden="1" x14ac:dyDescent="0.25"/>
    <row r="337" customFormat="1" hidden="1" x14ac:dyDescent="0.25"/>
    <row r="338" customFormat="1" hidden="1" x14ac:dyDescent="0.25"/>
    <row r="339" customFormat="1" hidden="1" x14ac:dyDescent="0.25"/>
    <row r="340" customFormat="1" hidden="1" x14ac:dyDescent="0.25"/>
    <row r="341" customFormat="1" hidden="1" x14ac:dyDescent="0.25"/>
    <row r="342" customFormat="1" hidden="1" x14ac:dyDescent="0.25"/>
    <row r="343" customFormat="1" hidden="1" x14ac:dyDescent="0.25"/>
    <row r="344" customFormat="1" hidden="1" x14ac:dyDescent="0.25"/>
    <row r="345" customFormat="1" hidden="1" x14ac:dyDescent="0.25"/>
    <row r="346" customFormat="1" hidden="1" x14ac:dyDescent="0.25"/>
    <row r="347" customFormat="1" hidden="1" x14ac:dyDescent="0.25"/>
    <row r="348" customFormat="1" hidden="1" x14ac:dyDescent="0.25"/>
    <row r="349" customFormat="1" hidden="1" x14ac:dyDescent="0.25"/>
    <row r="350" customFormat="1" hidden="1" x14ac:dyDescent="0.25"/>
    <row r="351" customFormat="1" hidden="1" x14ac:dyDescent="0.25"/>
    <row r="352" customFormat="1" hidden="1" x14ac:dyDescent="0.25"/>
    <row r="353" customFormat="1" hidden="1" x14ac:dyDescent="0.25"/>
    <row r="354" customFormat="1" hidden="1" x14ac:dyDescent="0.25"/>
    <row r="355" customFormat="1" hidden="1" x14ac:dyDescent="0.25"/>
    <row r="356" customFormat="1" hidden="1" x14ac:dyDescent="0.25"/>
    <row r="357" customFormat="1" hidden="1" x14ac:dyDescent="0.25"/>
    <row r="358" customFormat="1" hidden="1" x14ac:dyDescent="0.25"/>
    <row r="359" customFormat="1" hidden="1" x14ac:dyDescent="0.25"/>
    <row r="360" customFormat="1" hidden="1" x14ac:dyDescent="0.25"/>
    <row r="361" customFormat="1" hidden="1" x14ac:dyDescent="0.25"/>
    <row r="362" customFormat="1" hidden="1" x14ac:dyDescent="0.25"/>
    <row r="363" customFormat="1" hidden="1" x14ac:dyDescent="0.25"/>
    <row r="364" customFormat="1" hidden="1" x14ac:dyDescent="0.25"/>
    <row r="365" customFormat="1" hidden="1" x14ac:dyDescent="0.25"/>
    <row r="366" customFormat="1" hidden="1" x14ac:dyDescent="0.25"/>
    <row r="367" customFormat="1" hidden="1" x14ac:dyDescent="0.25"/>
    <row r="368" customFormat="1" hidden="1" x14ac:dyDescent="0.25"/>
    <row r="369" customFormat="1" hidden="1" x14ac:dyDescent="0.25"/>
    <row r="370" customFormat="1" hidden="1" x14ac:dyDescent="0.25"/>
    <row r="371" customFormat="1" hidden="1" x14ac:dyDescent="0.25"/>
    <row r="372" customFormat="1" hidden="1" x14ac:dyDescent="0.25"/>
    <row r="373" customFormat="1" hidden="1" x14ac:dyDescent="0.25"/>
    <row r="374" customFormat="1" hidden="1" x14ac:dyDescent="0.25"/>
    <row r="375" customFormat="1" hidden="1" x14ac:dyDescent="0.25"/>
    <row r="376" customFormat="1" hidden="1" x14ac:dyDescent="0.25"/>
    <row r="377" customFormat="1" hidden="1" x14ac:dyDescent="0.25"/>
    <row r="378" customFormat="1" hidden="1" x14ac:dyDescent="0.25"/>
    <row r="379" customFormat="1" hidden="1" x14ac:dyDescent="0.25"/>
    <row r="380" customFormat="1" hidden="1" x14ac:dyDescent="0.25"/>
    <row r="381" customFormat="1" hidden="1" x14ac:dyDescent="0.25"/>
    <row r="382" customFormat="1" hidden="1" x14ac:dyDescent="0.25"/>
    <row r="383" customFormat="1" hidden="1" x14ac:dyDescent="0.25"/>
    <row r="384" customFormat="1" hidden="1" x14ac:dyDescent="0.25"/>
    <row r="385" customFormat="1" hidden="1" x14ac:dyDescent="0.25"/>
    <row r="386" customFormat="1" hidden="1" x14ac:dyDescent="0.25"/>
    <row r="387" customFormat="1" hidden="1" x14ac:dyDescent="0.25"/>
    <row r="388" customFormat="1" hidden="1" x14ac:dyDescent="0.25"/>
    <row r="389" customFormat="1" hidden="1" x14ac:dyDescent="0.25"/>
    <row r="390" customFormat="1" hidden="1" x14ac:dyDescent="0.25"/>
    <row r="391" customFormat="1" hidden="1" x14ac:dyDescent="0.25"/>
    <row r="392" customFormat="1" hidden="1" x14ac:dyDescent="0.25"/>
    <row r="393" customFormat="1" hidden="1" x14ac:dyDescent="0.25"/>
    <row r="394" customFormat="1" hidden="1" x14ac:dyDescent="0.25"/>
    <row r="395" customFormat="1" hidden="1" x14ac:dyDescent="0.25"/>
    <row r="396" customFormat="1" hidden="1" x14ac:dyDescent="0.25"/>
    <row r="397" customFormat="1" hidden="1" x14ac:dyDescent="0.25"/>
    <row r="398" customFormat="1" hidden="1" x14ac:dyDescent="0.25"/>
    <row r="399" customFormat="1" hidden="1" x14ac:dyDescent="0.25"/>
    <row r="400" customFormat="1" hidden="1" x14ac:dyDescent="0.25"/>
    <row r="401" customFormat="1" hidden="1" x14ac:dyDescent="0.25"/>
    <row r="402" customFormat="1" hidden="1" x14ac:dyDescent="0.25"/>
    <row r="403" customFormat="1" hidden="1" x14ac:dyDescent="0.25"/>
    <row r="404" customFormat="1" hidden="1" x14ac:dyDescent="0.25"/>
    <row r="405" customFormat="1" hidden="1" x14ac:dyDescent="0.25"/>
    <row r="406" customFormat="1" hidden="1" x14ac:dyDescent="0.25"/>
    <row r="407" customFormat="1" hidden="1" x14ac:dyDescent="0.25"/>
    <row r="408" customFormat="1" hidden="1" x14ac:dyDescent="0.25"/>
    <row r="409" customFormat="1" hidden="1" x14ac:dyDescent="0.25"/>
    <row r="410" customFormat="1" hidden="1" x14ac:dyDescent="0.25"/>
    <row r="411" customFormat="1" hidden="1" x14ac:dyDescent="0.25"/>
    <row r="412" customFormat="1" hidden="1" x14ac:dyDescent="0.25"/>
    <row r="413" customFormat="1" hidden="1" x14ac:dyDescent="0.25"/>
    <row r="414" customFormat="1" hidden="1" x14ac:dyDescent="0.25"/>
    <row r="415" customFormat="1" hidden="1" x14ac:dyDescent="0.25"/>
    <row r="416" customFormat="1" hidden="1" x14ac:dyDescent="0.25"/>
    <row r="417" customFormat="1" hidden="1" x14ac:dyDescent="0.25"/>
    <row r="418" customFormat="1" hidden="1" x14ac:dyDescent="0.25"/>
    <row r="419" customFormat="1" hidden="1" x14ac:dyDescent="0.25"/>
    <row r="420" customFormat="1" hidden="1" x14ac:dyDescent="0.25"/>
    <row r="421" customFormat="1" hidden="1" x14ac:dyDescent="0.25"/>
    <row r="422" customFormat="1" hidden="1" x14ac:dyDescent="0.25"/>
    <row r="423" customFormat="1" hidden="1" x14ac:dyDescent="0.25"/>
    <row r="424" customFormat="1" hidden="1" x14ac:dyDescent="0.25"/>
    <row r="425" customFormat="1" hidden="1" x14ac:dyDescent="0.25"/>
    <row r="426" customFormat="1" hidden="1" x14ac:dyDescent="0.25"/>
    <row r="427" customFormat="1" hidden="1" x14ac:dyDescent="0.25"/>
    <row r="428" customFormat="1" hidden="1" x14ac:dyDescent="0.25"/>
    <row r="429" customFormat="1" hidden="1" x14ac:dyDescent="0.25"/>
    <row r="430" customFormat="1" hidden="1" x14ac:dyDescent="0.25"/>
    <row r="431" customFormat="1" hidden="1" x14ac:dyDescent="0.25"/>
    <row r="432" customFormat="1" hidden="1" x14ac:dyDescent="0.25"/>
    <row r="433" customFormat="1" hidden="1" x14ac:dyDescent="0.25"/>
    <row r="434" customFormat="1" hidden="1" x14ac:dyDescent="0.25"/>
    <row r="435" customFormat="1" hidden="1" x14ac:dyDescent="0.25"/>
    <row r="436" customFormat="1" hidden="1" x14ac:dyDescent="0.25"/>
    <row r="437" customFormat="1" hidden="1" x14ac:dyDescent="0.25"/>
    <row r="438" customFormat="1" hidden="1" x14ac:dyDescent="0.25"/>
    <row r="439" customFormat="1" hidden="1" x14ac:dyDescent="0.25"/>
    <row r="440" customFormat="1" hidden="1" x14ac:dyDescent="0.25"/>
    <row r="441" customFormat="1" hidden="1" x14ac:dyDescent="0.25"/>
    <row r="442" customFormat="1" hidden="1" x14ac:dyDescent="0.25"/>
    <row r="443" customFormat="1" hidden="1" x14ac:dyDescent="0.25"/>
    <row r="444" customFormat="1" hidden="1" x14ac:dyDescent="0.25"/>
    <row r="445" customFormat="1" hidden="1" x14ac:dyDescent="0.25"/>
    <row r="446" customFormat="1" hidden="1" x14ac:dyDescent="0.25"/>
    <row r="447" customFormat="1" hidden="1" x14ac:dyDescent="0.25"/>
    <row r="448" customFormat="1" hidden="1" x14ac:dyDescent="0.25"/>
    <row r="449" customFormat="1" hidden="1" x14ac:dyDescent="0.25"/>
    <row r="450" customFormat="1" hidden="1" x14ac:dyDescent="0.25"/>
    <row r="451" customFormat="1" hidden="1" x14ac:dyDescent="0.25"/>
    <row r="452" customFormat="1" hidden="1" x14ac:dyDescent="0.25"/>
    <row r="453" customFormat="1" hidden="1" x14ac:dyDescent="0.25"/>
    <row r="454" customFormat="1" hidden="1" x14ac:dyDescent="0.25"/>
    <row r="455" customFormat="1" hidden="1" x14ac:dyDescent="0.25"/>
    <row r="456" customFormat="1" hidden="1" x14ac:dyDescent="0.25"/>
    <row r="457" customFormat="1" hidden="1" x14ac:dyDescent="0.25"/>
    <row r="458" customFormat="1" hidden="1" x14ac:dyDescent="0.25"/>
    <row r="459" customFormat="1" hidden="1" x14ac:dyDescent="0.25"/>
    <row r="460" customFormat="1" hidden="1" x14ac:dyDescent="0.25"/>
    <row r="461" customFormat="1" hidden="1" x14ac:dyDescent="0.25"/>
    <row r="462" customFormat="1" hidden="1" x14ac:dyDescent="0.25"/>
    <row r="463" customFormat="1" hidden="1" x14ac:dyDescent="0.25"/>
    <row r="464" customFormat="1" hidden="1" x14ac:dyDescent="0.25"/>
    <row r="465" customFormat="1" hidden="1" x14ac:dyDescent="0.25"/>
    <row r="466" customFormat="1" hidden="1" x14ac:dyDescent="0.25"/>
    <row r="467" customFormat="1" hidden="1" x14ac:dyDescent="0.25"/>
    <row r="468" customFormat="1" hidden="1" x14ac:dyDescent="0.25"/>
    <row r="469" customFormat="1" hidden="1" x14ac:dyDescent="0.25"/>
    <row r="470" customFormat="1" hidden="1" x14ac:dyDescent="0.25"/>
    <row r="471" customFormat="1" hidden="1" x14ac:dyDescent="0.25"/>
    <row r="472" customFormat="1" hidden="1" x14ac:dyDescent="0.25"/>
    <row r="473" customFormat="1" hidden="1" x14ac:dyDescent="0.25"/>
    <row r="474" customFormat="1" hidden="1" x14ac:dyDescent="0.25"/>
    <row r="475" customFormat="1" hidden="1" x14ac:dyDescent="0.25"/>
    <row r="476" customFormat="1" hidden="1" x14ac:dyDescent="0.25"/>
    <row r="477" customFormat="1" hidden="1" x14ac:dyDescent="0.25"/>
    <row r="478" customFormat="1" hidden="1" x14ac:dyDescent="0.25"/>
    <row r="479" customFormat="1" hidden="1" x14ac:dyDescent="0.25"/>
    <row r="480" customFormat="1" hidden="1" x14ac:dyDescent="0.25"/>
    <row r="481" customFormat="1" hidden="1" x14ac:dyDescent="0.25"/>
    <row r="482" customFormat="1" hidden="1" x14ac:dyDescent="0.25"/>
    <row r="483" customFormat="1" hidden="1" x14ac:dyDescent="0.25"/>
    <row r="484" customFormat="1" hidden="1" x14ac:dyDescent="0.25"/>
    <row r="485" customFormat="1" hidden="1" x14ac:dyDescent="0.25"/>
    <row r="486" customFormat="1" hidden="1" x14ac:dyDescent="0.25"/>
    <row r="487" customFormat="1" hidden="1" x14ac:dyDescent="0.25"/>
    <row r="488" customFormat="1" hidden="1" x14ac:dyDescent="0.25"/>
    <row r="489" customFormat="1" hidden="1" x14ac:dyDescent="0.25"/>
    <row r="490" customFormat="1" hidden="1" x14ac:dyDescent="0.25"/>
    <row r="491" customFormat="1" hidden="1" x14ac:dyDescent="0.25"/>
    <row r="492" customFormat="1" hidden="1" x14ac:dyDescent="0.25"/>
    <row r="493" customFormat="1" hidden="1" x14ac:dyDescent="0.25"/>
    <row r="494" customFormat="1" hidden="1" x14ac:dyDescent="0.25"/>
    <row r="495" customFormat="1" hidden="1" x14ac:dyDescent="0.25"/>
    <row r="496" customFormat="1" hidden="1" x14ac:dyDescent="0.25"/>
    <row r="497" customFormat="1" hidden="1" x14ac:dyDescent="0.25"/>
    <row r="498" customFormat="1" hidden="1" x14ac:dyDescent="0.25"/>
    <row r="499" customFormat="1" hidden="1" x14ac:dyDescent="0.25"/>
    <row r="500" customFormat="1" hidden="1" x14ac:dyDescent="0.25"/>
    <row r="501" customFormat="1" hidden="1" x14ac:dyDescent="0.25"/>
    <row r="502" customFormat="1" hidden="1" x14ac:dyDescent="0.25"/>
    <row r="503" customFormat="1" hidden="1" x14ac:dyDescent="0.25"/>
    <row r="504" customFormat="1" hidden="1" x14ac:dyDescent="0.25"/>
    <row r="505" customFormat="1" hidden="1" x14ac:dyDescent="0.25"/>
    <row r="506" customFormat="1" hidden="1" x14ac:dyDescent="0.25"/>
    <row r="507" customFormat="1" hidden="1" x14ac:dyDescent="0.25"/>
    <row r="508" customFormat="1" hidden="1" x14ac:dyDescent="0.25"/>
    <row r="509" customFormat="1" hidden="1" x14ac:dyDescent="0.25"/>
    <row r="510" customFormat="1" hidden="1" x14ac:dyDescent="0.25"/>
    <row r="511" customFormat="1" hidden="1" x14ac:dyDescent="0.25"/>
    <row r="512" customFormat="1" hidden="1" x14ac:dyDescent="0.25"/>
    <row r="513" customFormat="1" hidden="1" x14ac:dyDescent="0.25"/>
    <row r="514" customFormat="1" hidden="1" x14ac:dyDescent="0.25"/>
    <row r="515" customFormat="1" hidden="1" x14ac:dyDescent="0.25"/>
    <row r="516" customFormat="1" hidden="1" x14ac:dyDescent="0.25"/>
    <row r="517" customFormat="1" hidden="1" x14ac:dyDescent="0.25"/>
    <row r="518" customFormat="1" hidden="1" x14ac:dyDescent="0.25"/>
    <row r="519" customFormat="1" hidden="1" x14ac:dyDescent="0.25"/>
    <row r="520" customFormat="1" hidden="1" x14ac:dyDescent="0.25"/>
    <row r="521" customFormat="1" hidden="1" x14ac:dyDescent="0.25"/>
    <row r="522" customFormat="1" hidden="1" x14ac:dyDescent="0.25"/>
    <row r="523" customFormat="1" hidden="1" x14ac:dyDescent="0.25"/>
    <row r="524" customFormat="1" hidden="1" x14ac:dyDescent="0.25"/>
    <row r="525" customFormat="1" hidden="1" x14ac:dyDescent="0.25"/>
    <row r="526" customFormat="1" hidden="1" x14ac:dyDescent="0.25"/>
    <row r="527" customFormat="1" hidden="1" x14ac:dyDescent="0.25"/>
    <row r="528" customFormat="1" hidden="1" x14ac:dyDescent="0.25"/>
    <row r="529" customFormat="1" hidden="1" x14ac:dyDescent="0.25"/>
    <row r="530" customFormat="1" hidden="1" x14ac:dyDescent="0.25"/>
    <row r="531" customFormat="1" hidden="1" x14ac:dyDescent="0.25"/>
    <row r="532" customFormat="1" hidden="1" x14ac:dyDescent="0.25"/>
    <row r="533" customFormat="1" hidden="1" x14ac:dyDescent="0.25"/>
    <row r="534" customFormat="1" hidden="1" x14ac:dyDescent="0.25"/>
    <row r="535" customFormat="1" hidden="1" x14ac:dyDescent="0.25"/>
    <row r="536" customFormat="1" hidden="1" x14ac:dyDescent="0.25"/>
    <row r="537" customFormat="1" hidden="1" x14ac:dyDescent="0.25"/>
    <row r="538" customFormat="1" hidden="1" x14ac:dyDescent="0.25"/>
    <row r="539" customFormat="1" hidden="1" x14ac:dyDescent="0.25"/>
    <row r="540" customFormat="1" hidden="1" x14ac:dyDescent="0.25"/>
    <row r="541" customFormat="1" hidden="1" x14ac:dyDescent="0.25"/>
    <row r="542" customFormat="1" hidden="1" x14ac:dyDescent="0.25"/>
    <row r="543" customFormat="1" hidden="1" x14ac:dyDescent="0.25"/>
    <row r="544" customFormat="1" hidden="1" x14ac:dyDescent="0.25"/>
    <row r="545" customFormat="1" hidden="1" x14ac:dyDescent="0.25"/>
    <row r="546" customFormat="1" hidden="1" x14ac:dyDescent="0.25"/>
    <row r="547" customFormat="1" hidden="1" x14ac:dyDescent="0.25"/>
    <row r="548" customFormat="1" hidden="1" x14ac:dyDescent="0.25"/>
    <row r="549" customFormat="1" hidden="1" x14ac:dyDescent="0.25"/>
    <row r="550" customFormat="1" hidden="1" x14ac:dyDescent="0.25"/>
    <row r="551" customFormat="1" hidden="1" x14ac:dyDescent="0.25"/>
    <row r="552" customFormat="1" hidden="1" x14ac:dyDescent="0.25"/>
    <row r="553" customFormat="1" hidden="1" x14ac:dyDescent="0.25"/>
    <row r="554" customFormat="1" hidden="1" x14ac:dyDescent="0.25"/>
    <row r="555" customFormat="1" hidden="1" x14ac:dyDescent="0.25"/>
    <row r="556" customFormat="1" hidden="1" x14ac:dyDescent="0.25"/>
    <row r="557" customFormat="1" hidden="1" x14ac:dyDescent="0.25"/>
    <row r="558" customFormat="1" hidden="1" x14ac:dyDescent="0.25"/>
    <row r="559" customFormat="1" hidden="1" x14ac:dyDescent="0.25"/>
    <row r="560" customFormat="1" hidden="1" x14ac:dyDescent="0.25"/>
    <row r="561" customFormat="1" hidden="1" x14ac:dyDescent="0.25"/>
    <row r="562" customFormat="1" hidden="1" x14ac:dyDescent="0.25"/>
    <row r="563" customFormat="1" hidden="1" x14ac:dyDescent="0.25"/>
    <row r="564" customFormat="1" hidden="1" x14ac:dyDescent="0.25"/>
    <row r="565" customFormat="1" hidden="1" x14ac:dyDescent="0.25"/>
    <row r="566" customFormat="1" hidden="1" x14ac:dyDescent="0.25"/>
    <row r="567" customFormat="1" hidden="1" x14ac:dyDescent="0.25"/>
    <row r="568" customFormat="1" hidden="1" x14ac:dyDescent="0.25"/>
    <row r="569" customFormat="1" hidden="1" x14ac:dyDescent="0.25"/>
    <row r="570" customFormat="1" hidden="1" x14ac:dyDescent="0.25"/>
    <row r="571" customFormat="1" hidden="1" x14ac:dyDescent="0.25"/>
    <row r="572" customFormat="1" hidden="1" x14ac:dyDescent="0.25"/>
    <row r="573" customFormat="1" hidden="1" x14ac:dyDescent="0.25"/>
    <row r="574" customFormat="1" hidden="1" x14ac:dyDescent="0.25"/>
    <row r="575" customFormat="1" hidden="1" x14ac:dyDescent="0.25"/>
    <row r="576" customFormat="1" hidden="1" x14ac:dyDescent="0.25"/>
    <row r="577" customFormat="1" hidden="1" x14ac:dyDescent="0.25"/>
    <row r="578" customFormat="1" hidden="1" x14ac:dyDescent="0.25"/>
    <row r="579" customFormat="1" hidden="1" x14ac:dyDescent="0.25"/>
    <row r="580" customFormat="1" hidden="1" x14ac:dyDescent="0.25"/>
    <row r="581" customFormat="1" hidden="1" x14ac:dyDescent="0.25"/>
    <row r="582" customFormat="1" hidden="1" x14ac:dyDescent="0.25"/>
    <row r="583" customFormat="1" hidden="1" x14ac:dyDescent="0.25"/>
    <row r="584" customFormat="1" hidden="1" x14ac:dyDescent="0.25"/>
    <row r="585" customFormat="1" hidden="1" x14ac:dyDescent="0.25"/>
    <row r="586" customFormat="1" hidden="1" x14ac:dyDescent="0.25"/>
    <row r="587" customFormat="1" hidden="1" x14ac:dyDescent="0.25"/>
    <row r="588" customFormat="1" hidden="1" x14ac:dyDescent="0.25"/>
    <row r="589" customFormat="1" hidden="1" x14ac:dyDescent="0.25"/>
    <row r="590" customFormat="1" hidden="1" x14ac:dyDescent="0.25"/>
    <row r="591" customFormat="1" hidden="1" x14ac:dyDescent="0.25"/>
    <row r="592" customFormat="1" hidden="1" x14ac:dyDescent="0.25"/>
    <row r="593" customFormat="1" hidden="1" x14ac:dyDescent="0.25"/>
    <row r="594" customFormat="1" hidden="1" x14ac:dyDescent="0.25"/>
    <row r="595" customFormat="1" hidden="1" x14ac:dyDescent="0.25"/>
    <row r="596" customFormat="1" hidden="1" x14ac:dyDescent="0.25"/>
    <row r="597" customFormat="1" hidden="1" x14ac:dyDescent="0.25"/>
    <row r="598" customFormat="1" hidden="1" x14ac:dyDescent="0.25"/>
    <row r="599" customFormat="1" hidden="1" x14ac:dyDescent="0.25"/>
    <row r="600" customFormat="1" hidden="1" x14ac:dyDescent="0.25"/>
    <row r="601" customFormat="1" hidden="1" x14ac:dyDescent="0.25"/>
    <row r="602" customFormat="1" hidden="1" x14ac:dyDescent="0.25"/>
    <row r="603" customFormat="1" hidden="1" x14ac:dyDescent="0.25"/>
    <row r="604" customFormat="1" hidden="1" x14ac:dyDescent="0.25"/>
    <row r="605" customFormat="1" hidden="1" x14ac:dyDescent="0.25"/>
    <row r="606" customFormat="1" hidden="1" x14ac:dyDescent="0.25"/>
    <row r="607" customFormat="1" hidden="1" x14ac:dyDescent="0.25"/>
    <row r="608" customFormat="1" hidden="1" x14ac:dyDescent="0.25"/>
    <row r="609" customFormat="1" hidden="1" x14ac:dyDescent="0.25"/>
    <row r="610" customFormat="1" hidden="1" x14ac:dyDescent="0.25"/>
    <row r="611" customFormat="1" hidden="1" x14ac:dyDescent="0.25"/>
    <row r="612" customFormat="1" hidden="1" x14ac:dyDescent="0.25"/>
    <row r="613" customFormat="1" hidden="1" x14ac:dyDescent="0.25"/>
    <row r="614" customFormat="1" hidden="1" x14ac:dyDescent="0.25"/>
    <row r="615" customFormat="1" hidden="1" x14ac:dyDescent="0.25"/>
    <row r="616" customFormat="1" hidden="1" x14ac:dyDescent="0.25"/>
    <row r="617" customFormat="1" hidden="1" x14ac:dyDescent="0.25"/>
    <row r="618" customFormat="1" hidden="1" x14ac:dyDescent="0.25"/>
    <row r="619" customFormat="1" hidden="1" x14ac:dyDescent="0.25"/>
    <row r="620" customFormat="1" hidden="1" x14ac:dyDescent="0.25"/>
    <row r="621" customFormat="1" hidden="1" x14ac:dyDescent="0.25"/>
    <row r="622" customFormat="1" hidden="1" x14ac:dyDescent="0.25"/>
    <row r="623" customFormat="1" hidden="1" x14ac:dyDescent="0.25"/>
    <row r="624" customFormat="1" hidden="1" x14ac:dyDescent="0.25"/>
    <row r="625" customFormat="1" hidden="1" x14ac:dyDescent="0.25"/>
    <row r="626" customFormat="1" hidden="1" x14ac:dyDescent="0.25"/>
    <row r="627" customFormat="1" hidden="1" x14ac:dyDescent="0.25"/>
    <row r="628" customFormat="1" hidden="1" x14ac:dyDescent="0.25"/>
    <row r="629" customFormat="1" hidden="1" x14ac:dyDescent="0.25"/>
    <row r="630" customFormat="1" hidden="1" x14ac:dyDescent="0.25"/>
    <row r="631" customFormat="1" hidden="1" x14ac:dyDescent="0.25"/>
    <row r="632" customFormat="1" hidden="1" x14ac:dyDescent="0.25"/>
    <row r="633" customFormat="1" hidden="1" x14ac:dyDescent="0.25"/>
    <row r="634" customFormat="1" hidden="1" x14ac:dyDescent="0.25"/>
    <row r="635" customFormat="1" hidden="1" x14ac:dyDescent="0.25"/>
    <row r="636" customFormat="1" hidden="1" x14ac:dyDescent="0.25"/>
    <row r="637" customFormat="1" hidden="1" x14ac:dyDescent="0.25"/>
    <row r="638" customFormat="1" hidden="1" x14ac:dyDescent="0.25"/>
    <row r="639" customFormat="1" hidden="1" x14ac:dyDescent="0.25"/>
    <row r="640" customFormat="1" hidden="1" x14ac:dyDescent="0.25"/>
    <row r="641" customFormat="1" hidden="1" x14ac:dyDescent="0.25"/>
    <row r="642" customFormat="1" hidden="1" x14ac:dyDescent="0.25"/>
    <row r="643" customFormat="1" hidden="1" x14ac:dyDescent="0.25"/>
    <row r="644" customFormat="1" hidden="1" x14ac:dyDescent="0.25"/>
    <row r="645" customFormat="1" hidden="1" x14ac:dyDescent="0.25"/>
    <row r="646" customFormat="1" hidden="1" x14ac:dyDescent="0.25"/>
    <row r="647" customFormat="1" hidden="1" x14ac:dyDescent="0.25"/>
    <row r="648" customFormat="1" hidden="1" x14ac:dyDescent="0.25"/>
    <row r="649" customFormat="1" hidden="1" x14ac:dyDescent="0.25"/>
    <row r="650" customFormat="1" hidden="1" x14ac:dyDescent="0.25"/>
    <row r="651" customFormat="1" hidden="1" x14ac:dyDescent="0.25"/>
    <row r="652" customFormat="1" hidden="1" x14ac:dyDescent="0.25"/>
    <row r="653" customFormat="1" hidden="1" x14ac:dyDescent="0.25"/>
    <row r="654" customFormat="1" hidden="1" x14ac:dyDescent="0.25"/>
    <row r="655" customFormat="1" hidden="1" x14ac:dyDescent="0.25"/>
    <row r="656" customFormat="1" hidden="1" x14ac:dyDescent="0.25"/>
    <row r="657" customFormat="1" hidden="1" x14ac:dyDescent="0.25"/>
    <row r="658" customFormat="1" hidden="1" x14ac:dyDescent="0.25"/>
    <row r="659" customFormat="1" hidden="1" x14ac:dyDescent="0.25"/>
    <row r="660" customFormat="1" hidden="1" x14ac:dyDescent="0.25"/>
    <row r="661" customFormat="1" hidden="1" x14ac:dyDescent="0.25"/>
    <row r="662" customFormat="1" hidden="1" x14ac:dyDescent="0.25"/>
    <row r="663" customFormat="1" hidden="1" x14ac:dyDescent="0.25"/>
    <row r="664" customFormat="1" hidden="1" x14ac:dyDescent="0.25"/>
    <row r="665" customFormat="1" hidden="1" x14ac:dyDescent="0.25"/>
    <row r="666" customFormat="1" hidden="1" x14ac:dyDescent="0.25"/>
    <row r="667" customFormat="1" hidden="1" x14ac:dyDescent="0.25"/>
    <row r="668" customFormat="1" hidden="1" x14ac:dyDescent="0.25"/>
    <row r="669" customFormat="1" hidden="1" x14ac:dyDescent="0.25"/>
    <row r="670" customFormat="1" hidden="1" x14ac:dyDescent="0.25"/>
    <row r="671" customFormat="1" hidden="1" x14ac:dyDescent="0.25"/>
    <row r="672" customFormat="1" hidden="1" x14ac:dyDescent="0.25"/>
    <row r="673" customFormat="1" hidden="1" x14ac:dyDescent="0.25"/>
    <row r="674" customFormat="1" hidden="1" x14ac:dyDescent="0.25"/>
    <row r="675" customFormat="1" hidden="1" x14ac:dyDescent="0.25"/>
    <row r="676" customFormat="1" hidden="1" x14ac:dyDescent="0.25"/>
    <row r="677" customFormat="1" hidden="1" x14ac:dyDescent="0.25"/>
    <row r="678" customFormat="1" hidden="1" x14ac:dyDescent="0.25"/>
    <row r="679" customFormat="1" hidden="1" x14ac:dyDescent="0.25"/>
    <row r="680" customFormat="1" hidden="1" x14ac:dyDescent="0.25"/>
    <row r="681" customFormat="1" hidden="1" x14ac:dyDescent="0.25"/>
    <row r="682" customFormat="1" hidden="1" x14ac:dyDescent="0.25"/>
    <row r="683" customFormat="1" hidden="1" x14ac:dyDescent="0.25"/>
    <row r="684" customFormat="1" hidden="1" x14ac:dyDescent="0.25"/>
    <row r="685" customFormat="1" hidden="1" x14ac:dyDescent="0.25"/>
    <row r="686" customFormat="1" hidden="1" x14ac:dyDescent="0.25"/>
    <row r="687" customFormat="1" hidden="1" x14ac:dyDescent="0.25"/>
    <row r="688" customFormat="1" hidden="1" x14ac:dyDescent="0.25"/>
    <row r="689" customFormat="1" hidden="1" x14ac:dyDescent="0.25"/>
    <row r="690" customFormat="1" hidden="1" x14ac:dyDescent="0.25"/>
    <row r="691" customFormat="1" hidden="1" x14ac:dyDescent="0.25"/>
    <row r="692" customFormat="1" hidden="1" x14ac:dyDescent="0.25"/>
    <row r="693" customFormat="1" hidden="1" x14ac:dyDescent="0.25"/>
    <row r="694" customFormat="1" hidden="1" x14ac:dyDescent="0.25"/>
    <row r="695" customFormat="1" hidden="1" x14ac:dyDescent="0.25"/>
    <row r="696" customFormat="1" hidden="1" x14ac:dyDescent="0.25"/>
    <row r="697" customFormat="1" hidden="1" x14ac:dyDescent="0.25"/>
    <row r="698" customFormat="1" hidden="1" x14ac:dyDescent="0.25"/>
    <row r="699" customFormat="1" hidden="1" x14ac:dyDescent="0.25"/>
    <row r="700" customFormat="1" hidden="1" x14ac:dyDescent="0.25"/>
    <row r="701" customFormat="1" hidden="1" x14ac:dyDescent="0.25"/>
    <row r="702" customFormat="1" hidden="1" x14ac:dyDescent="0.25"/>
    <row r="703" customFormat="1" hidden="1" x14ac:dyDescent="0.25"/>
    <row r="704" customFormat="1" hidden="1" x14ac:dyDescent="0.25"/>
    <row r="705" customFormat="1" hidden="1" x14ac:dyDescent="0.25"/>
    <row r="706" customFormat="1" hidden="1" x14ac:dyDescent="0.25"/>
    <row r="707" customFormat="1" hidden="1" x14ac:dyDescent="0.25"/>
    <row r="708" customFormat="1" hidden="1" x14ac:dyDescent="0.25"/>
    <row r="709" customFormat="1" hidden="1" x14ac:dyDescent="0.25"/>
    <row r="710" customFormat="1" hidden="1" x14ac:dyDescent="0.25"/>
    <row r="711" customFormat="1" hidden="1" x14ac:dyDescent="0.25"/>
    <row r="712" customFormat="1" hidden="1" x14ac:dyDescent="0.25"/>
    <row r="713" customFormat="1" hidden="1" x14ac:dyDescent="0.25"/>
    <row r="714" customFormat="1" hidden="1" x14ac:dyDescent="0.25"/>
    <row r="715" customFormat="1" hidden="1" x14ac:dyDescent="0.25"/>
    <row r="716" customFormat="1" hidden="1" x14ac:dyDescent="0.25"/>
    <row r="717" customFormat="1" hidden="1" x14ac:dyDescent="0.25"/>
    <row r="718" customFormat="1" hidden="1" x14ac:dyDescent="0.25"/>
    <row r="719" customFormat="1" hidden="1" x14ac:dyDescent="0.25"/>
    <row r="720" customFormat="1" hidden="1" x14ac:dyDescent="0.25"/>
    <row r="721" customFormat="1" hidden="1" x14ac:dyDescent="0.25"/>
    <row r="722" customFormat="1" hidden="1" x14ac:dyDescent="0.25"/>
    <row r="723" customFormat="1" hidden="1" x14ac:dyDescent="0.25"/>
    <row r="724" customFormat="1" hidden="1" x14ac:dyDescent="0.25"/>
    <row r="725" customFormat="1" hidden="1" x14ac:dyDescent="0.25"/>
    <row r="726" customFormat="1" hidden="1" x14ac:dyDescent="0.25"/>
    <row r="727" customFormat="1" hidden="1" x14ac:dyDescent="0.25"/>
    <row r="728" customFormat="1" hidden="1" x14ac:dyDescent="0.25"/>
    <row r="729" customFormat="1" hidden="1" x14ac:dyDescent="0.25"/>
    <row r="730" customFormat="1" hidden="1" x14ac:dyDescent="0.25"/>
    <row r="731" customFormat="1" hidden="1" x14ac:dyDescent="0.25"/>
    <row r="732" customFormat="1" hidden="1" x14ac:dyDescent="0.25"/>
    <row r="733" customFormat="1" hidden="1" x14ac:dyDescent="0.25"/>
    <row r="734" customFormat="1" hidden="1" x14ac:dyDescent="0.25"/>
    <row r="735" customFormat="1" hidden="1" x14ac:dyDescent="0.25"/>
    <row r="736" customFormat="1" hidden="1" x14ac:dyDescent="0.25"/>
    <row r="737" customFormat="1" hidden="1" x14ac:dyDescent="0.25"/>
    <row r="738" customFormat="1" hidden="1" x14ac:dyDescent="0.25"/>
    <row r="739" customFormat="1" hidden="1" x14ac:dyDescent="0.25"/>
    <row r="740" customFormat="1" hidden="1" x14ac:dyDescent="0.25"/>
    <row r="741" customFormat="1" hidden="1" x14ac:dyDescent="0.25"/>
    <row r="742" customFormat="1" hidden="1" x14ac:dyDescent="0.25"/>
    <row r="743" customFormat="1" hidden="1" x14ac:dyDescent="0.25"/>
    <row r="744" customFormat="1" hidden="1" x14ac:dyDescent="0.25"/>
    <row r="745" customFormat="1" hidden="1" x14ac:dyDescent="0.25"/>
    <row r="746" customFormat="1" hidden="1" x14ac:dyDescent="0.25"/>
    <row r="747" customFormat="1" hidden="1" x14ac:dyDescent="0.25"/>
    <row r="748" customFormat="1" hidden="1" x14ac:dyDescent="0.25"/>
    <row r="749" customFormat="1" hidden="1" x14ac:dyDescent="0.25"/>
    <row r="750" customFormat="1" hidden="1" x14ac:dyDescent="0.25"/>
    <row r="751" customFormat="1" hidden="1" x14ac:dyDescent="0.25"/>
    <row r="752" customFormat="1" hidden="1" x14ac:dyDescent="0.25"/>
    <row r="753" customFormat="1" hidden="1" x14ac:dyDescent="0.25"/>
    <row r="754" customFormat="1" hidden="1" x14ac:dyDescent="0.25"/>
    <row r="755" customFormat="1" hidden="1" x14ac:dyDescent="0.25"/>
    <row r="756" customFormat="1" hidden="1" x14ac:dyDescent="0.25"/>
    <row r="757" customFormat="1" hidden="1" x14ac:dyDescent="0.25"/>
    <row r="758" customFormat="1" hidden="1" x14ac:dyDescent="0.25"/>
    <row r="759" customFormat="1" hidden="1" x14ac:dyDescent="0.25"/>
    <row r="760" customFormat="1" hidden="1" x14ac:dyDescent="0.25"/>
    <row r="761" customFormat="1" hidden="1" x14ac:dyDescent="0.25"/>
    <row r="762" customFormat="1" hidden="1" x14ac:dyDescent="0.25"/>
    <row r="763" customFormat="1" hidden="1" x14ac:dyDescent="0.25"/>
    <row r="764" customFormat="1" hidden="1" x14ac:dyDescent="0.25"/>
    <row r="765" customFormat="1" hidden="1" x14ac:dyDescent="0.25"/>
    <row r="766" customFormat="1" hidden="1" x14ac:dyDescent="0.25"/>
    <row r="767" customFormat="1" hidden="1" x14ac:dyDescent="0.25"/>
    <row r="768" customFormat="1" hidden="1" x14ac:dyDescent="0.25"/>
    <row r="769" customFormat="1" hidden="1" x14ac:dyDescent="0.25"/>
    <row r="770" customFormat="1" hidden="1" x14ac:dyDescent="0.25"/>
    <row r="771" customFormat="1" hidden="1" x14ac:dyDescent="0.25"/>
    <row r="772" customFormat="1" hidden="1" x14ac:dyDescent="0.25"/>
    <row r="773" customFormat="1" hidden="1" x14ac:dyDescent="0.25"/>
    <row r="774" customFormat="1" hidden="1" x14ac:dyDescent="0.25"/>
    <row r="775" customFormat="1" hidden="1" x14ac:dyDescent="0.25"/>
    <row r="776" customFormat="1" hidden="1" x14ac:dyDescent="0.25"/>
    <row r="777" customFormat="1" hidden="1" x14ac:dyDescent="0.25"/>
    <row r="778" customFormat="1" hidden="1" x14ac:dyDescent="0.25"/>
    <row r="779" customFormat="1" hidden="1" x14ac:dyDescent="0.25"/>
    <row r="780" customFormat="1" hidden="1" x14ac:dyDescent="0.25"/>
    <row r="781" customFormat="1" hidden="1" x14ac:dyDescent="0.25"/>
    <row r="782" customFormat="1" hidden="1" x14ac:dyDescent="0.25"/>
    <row r="783" customFormat="1" hidden="1" x14ac:dyDescent="0.25"/>
    <row r="784" customFormat="1" hidden="1" x14ac:dyDescent="0.25"/>
    <row r="785" customFormat="1" hidden="1" x14ac:dyDescent="0.25"/>
    <row r="786" customFormat="1" hidden="1" x14ac:dyDescent="0.25"/>
    <row r="787" customFormat="1" hidden="1" x14ac:dyDescent="0.25"/>
    <row r="788" customFormat="1" hidden="1" x14ac:dyDescent="0.25"/>
    <row r="789" customFormat="1" hidden="1" x14ac:dyDescent="0.25"/>
    <row r="790" customFormat="1" hidden="1" x14ac:dyDescent="0.25"/>
    <row r="791" customFormat="1" hidden="1" x14ac:dyDescent="0.25"/>
    <row r="792" customFormat="1" hidden="1" x14ac:dyDescent="0.25"/>
    <row r="793" customFormat="1" hidden="1" x14ac:dyDescent="0.25"/>
    <row r="794" customFormat="1" hidden="1" x14ac:dyDescent="0.25"/>
    <row r="795" customFormat="1" hidden="1" x14ac:dyDescent="0.25"/>
    <row r="796" customFormat="1" hidden="1" x14ac:dyDescent="0.25"/>
    <row r="797" customFormat="1" hidden="1" x14ac:dyDescent="0.25"/>
    <row r="798" customFormat="1" hidden="1" x14ac:dyDescent="0.25"/>
    <row r="799" customFormat="1" hidden="1" x14ac:dyDescent="0.25"/>
    <row r="800" customFormat="1" hidden="1" x14ac:dyDescent="0.25"/>
    <row r="801" customFormat="1" hidden="1" x14ac:dyDescent="0.25"/>
    <row r="802" customFormat="1" hidden="1" x14ac:dyDescent="0.25"/>
    <row r="803" customFormat="1" hidden="1" x14ac:dyDescent="0.25"/>
    <row r="804" customFormat="1" hidden="1" x14ac:dyDescent="0.25"/>
    <row r="805" customFormat="1" hidden="1" x14ac:dyDescent="0.25"/>
    <row r="806" customFormat="1" hidden="1" x14ac:dyDescent="0.25"/>
    <row r="807" customFormat="1" hidden="1" x14ac:dyDescent="0.25"/>
    <row r="808" customFormat="1" hidden="1" x14ac:dyDescent="0.25"/>
    <row r="809" customFormat="1" hidden="1" x14ac:dyDescent="0.25"/>
    <row r="810" customFormat="1" hidden="1" x14ac:dyDescent="0.25"/>
    <row r="811" customFormat="1" hidden="1" x14ac:dyDescent="0.25"/>
    <row r="812" customFormat="1" hidden="1" x14ac:dyDescent="0.25"/>
    <row r="813" customFormat="1" hidden="1" x14ac:dyDescent="0.25"/>
    <row r="814" customFormat="1" hidden="1" x14ac:dyDescent="0.25"/>
    <row r="815" customFormat="1" hidden="1" x14ac:dyDescent="0.25"/>
    <row r="816" customFormat="1" hidden="1" x14ac:dyDescent="0.25"/>
    <row r="817" customFormat="1" hidden="1" x14ac:dyDescent="0.25"/>
    <row r="818" customFormat="1" hidden="1" x14ac:dyDescent="0.25"/>
    <row r="819" customFormat="1" hidden="1" x14ac:dyDescent="0.25"/>
    <row r="820" customFormat="1" hidden="1" x14ac:dyDescent="0.25"/>
    <row r="821" customFormat="1" hidden="1" x14ac:dyDescent="0.25"/>
    <row r="822" customFormat="1" hidden="1" x14ac:dyDescent="0.25"/>
    <row r="823" customFormat="1" hidden="1" x14ac:dyDescent="0.25"/>
    <row r="824" customFormat="1" hidden="1" x14ac:dyDescent="0.25"/>
    <row r="825" customFormat="1" hidden="1" x14ac:dyDescent="0.25"/>
    <row r="826" customFormat="1" hidden="1" x14ac:dyDescent="0.25"/>
    <row r="827" customFormat="1" hidden="1" x14ac:dyDescent="0.25"/>
    <row r="828" customFormat="1" hidden="1" x14ac:dyDescent="0.25"/>
    <row r="829" customFormat="1" hidden="1" x14ac:dyDescent="0.25"/>
    <row r="830" customFormat="1" hidden="1" x14ac:dyDescent="0.25"/>
    <row r="831" customFormat="1" hidden="1" x14ac:dyDescent="0.25"/>
    <row r="832" customFormat="1" hidden="1" x14ac:dyDescent="0.25"/>
    <row r="833" customFormat="1" hidden="1" x14ac:dyDescent="0.25"/>
    <row r="834" customFormat="1" hidden="1" x14ac:dyDescent="0.25"/>
    <row r="835" customFormat="1" hidden="1" x14ac:dyDescent="0.25"/>
    <row r="836" customFormat="1" hidden="1" x14ac:dyDescent="0.25"/>
    <row r="837" customFormat="1" hidden="1" x14ac:dyDescent="0.25"/>
    <row r="838" customFormat="1" hidden="1" x14ac:dyDescent="0.25"/>
    <row r="839" customFormat="1" hidden="1" x14ac:dyDescent="0.25"/>
    <row r="840" customFormat="1" hidden="1" x14ac:dyDescent="0.25"/>
    <row r="841" customFormat="1" hidden="1" x14ac:dyDescent="0.25"/>
    <row r="842" customFormat="1" hidden="1" x14ac:dyDescent="0.25"/>
    <row r="843" customFormat="1" hidden="1" x14ac:dyDescent="0.25"/>
    <row r="844" customFormat="1" hidden="1" x14ac:dyDescent="0.25"/>
    <row r="845" customFormat="1" hidden="1" x14ac:dyDescent="0.25"/>
    <row r="846" customFormat="1" hidden="1" x14ac:dyDescent="0.25"/>
    <row r="847" customFormat="1" hidden="1" x14ac:dyDescent="0.25"/>
    <row r="848" customFormat="1" hidden="1" x14ac:dyDescent="0.25"/>
    <row r="849" customFormat="1" hidden="1" x14ac:dyDescent="0.25"/>
    <row r="850" customFormat="1" hidden="1" x14ac:dyDescent="0.25"/>
    <row r="851" customFormat="1" hidden="1" x14ac:dyDescent="0.25"/>
    <row r="852" customFormat="1" hidden="1" x14ac:dyDescent="0.25"/>
    <row r="853" customFormat="1" hidden="1" x14ac:dyDescent="0.25"/>
    <row r="854" customFormat="1" hidden="1" x14ac:dyDescent="0.25"/>
    <row r="855" customFormat="1" hidden="1" x14ac:dyDescent="0.25"/>
    <row r="856" customFormat="1" hidden="1" x14ac:dyDescent="0.25"/>
    <row r="857" customFormat="1" hidden="1" x14ac:dyDescent="0.25"/>
    <row r="858" customFormat="1" hidden="1" x14ac:dyDescent="0.25"/>
    <row r="859" customFormat="1" hidden="1" x14ac:dyDescent="0.25"/>
    <row r="860" customFormat="1" hidden="1" x14ac:dyDescent="0.25"/>
    <row r="861" customFormat="1" hidden="1" x14ac:dyDescent="0.25"/>
    <row r="862" customFormat="1" hidden="1" x14ac:dyDescent="0.25"/>
    <row r="863" customFormat="1" hidden="1" x14ac:dyDescent="0.25"/>
    <row r="864" customFormat="1" hidden="1" x14ac:dyDescent="0.25"/>
    <row r="865" customFormat="1" hidden="1" x14ac:dyDescent="0.25"/>
    <row r="866" customFormat="1" hidden="1" x14ac:dyDescent="0.25"/>
    <row r="867" customFormat="1" hidden="1" x14ac:dyDescent="0.25"/>
    <row r="868" customFormat="1" hidden="1" x14ac:dyDescent="0.25"/>
    <row r="869" customFormat="1" hidden="1" x14ac:dyDescent="0.25"/>
    <row r="870" customFormat="1" hidden="1" x14ac:dyDescent="0.25"/>
    <row r="871" customFormat="1" hidden="1" x14ac:dyDescent="0.25"/>
    <row r="872" customFormat="1" hidden="1" x14ac:dyDescent="0.25"/>
    <row r="873" customFormat="1" hidden="1" x14ac:dyDescent="0.25"/>
    <row r="874" customFormat="1" hidden="1" x14ac:dyDescent="0.25"/>
    <row r="875" customFormat="1" hidden="1" x14ac:dyDescent="0.25"/>
    <row r="876" customFormat="1" hidden="1" x14ac:dyDescent="0.25"/>
    <row r="877" customFormat="1" hidden="1" x14ac:dyDescent="0.25"/>
    <row r="878" customFormat="1" hidden="1" x14ac:dyDescent="0.25"/>
    <row r="879" customFormat="1" hidden="1" x14ac:dyDescent="0.25"/>
    <row r="880" customFormat="1" hidden="1" x14ac:dyDescent="0.25"/>
    <row r="881" customFormat="1" hidden="1" x14ac:dyDescent="0.25"/>
    <row r="882" customFormat="1" hidden="1" x14ac:dyDescent="0.25"/>
    <row r="883" customFormat="1" hidden="1" x14ac:dyDescent="0.25"/>
    <row r="884" customFormat="1" hidden="1" x14ac:dyDescent="0.25"/>
    <row r="885" customFormat="1" hidden="1" x14ac:dyDescent="0.25"/>
    <row r="886" customFormat="1" hidden="1" x14ac:dyDescent="0.25"/>
    <row r="887" customFormat="1" hidden="1" x14ac:dyDescent="0.25"/>
    <row r="888" customFormat="1" hidden="1" x14ac:dyDescent="0.25"/>
    <row r="889" customFormat="1" hidden="1" x14ac:dyDescent="0.25"/>
    <row r="890" customFormat="1" hidden="1" x14ac:dyDescent="0.25"/>
    <row r="891" customFormat="1" hidden="1" x14ac:dyDescent="0.25"/>
    <row r="892" customFormat="1" hidden="1" x14ac:dyDescent="0.25"/>
    <row r="893" customFormat="1" hidden="1" x14ac:dyDescent="0.25"/>
    <row r="894" customFormat="1" hidden="1" x14ac:dyDescent="0.25"/>
    <row r="895" customFormat="1" hidden="1" x14ac:dyDescent="0.25"/>
    <row r="896" customFormat="1" hidden="1" x14ac:dyDescent="0.25"/>
    <row r="897" customFormat="1" hidden="1" x14ac:dyDescent="0.25"/>
    <row r="898" customFormat="1" hidden="1" x14ac:dyDescent="0.25"/>
    <row r="899" customFormat="1" hidden="1" x14ac:dyDescent="0.25"/>
    <row r="900" customFormat="1" hidden="1" x14ac:dyDescent="0.25"/>
    <row r="901" customFormat="1" hidden="1" x14ac:dyDescent="0.25"/>
    <row r="902" customFormat="1" hidden="1" x14ac:dyDescent="0.25"/>
    <row r="903" customFormat="1" hidden="1" x14ac:dyDescent="0.25"/>
    <row r="904" customFormat="1" hidden="1" x14ac:dyDescent="0.25"/>
    <row r="905" customFormat="1" hidden="1" x14ac:dyDescent="0.25"/>
    <row r="906" customFormat="1" hidden="1" x14ac:dyDescent="0.25"/>
    <row r="907" customFormat="1" hidden="1" x14ac:dyDescent="0.25"/>
    <row r="908" customFormat="1" hidden="1" x14ac:dyDescent="0.25"/>
    <row r="909" customFormat="1" hidden="1" x14ac:dyDescent="0.25"/>
    <row r="910" customFormat="1" hidden="1" x14ac:dyDescent="0.25"/>
    <row r="911" customFormat="1" hidden="1" x14ac:dyDescent="0.25"/>
    <row r="912" customFormat="1" hidden="1" x14ac:dyDescent="0.25"/>
    <row r="913" customFormat="1" hidden="1" x14ac:dyDescent="0.25"/>
    <row r="914" customFormat="1" hidden="1" x14ac:dyDescent="0.25"/>
    <row r="915" customFormat="1" hidden="1" x14ac:dyDescent="0.25"/>
    <row r="916" customFormat="1" hidden="1" x14ac:dyDescent="0.25"/>
    <row r="917" customFormat="1" hidden="1" x14ac:dyDescent="0.25"/>
    <row r="918" customFormat="1" hidden="1" x14ac:dyDescent="0.25"/>
    <row r="919" customFormat="1" hidden="1" x14ac:dyDescent="0.25"/>
    <row r="920" customFormat="1" hidden="1" x14ac:dyDescent="0.25"/>
    <row r="921" customFormat="1" hidden="1" x14ac:dyDescent="0.25"/>
    <row r="922" customFormat="1" hidden="1" x14ac:dyDescent="0.25"/>
    <row r="923" customFormat="1" hidden="1" x14ac:dyDescent="0.25"/>
    <row r="924" customFormat="1" hidden="1" x14ac:dyDescent="0.25"/>
    <row r="925" customFormat="1" hidden="1" x14ac:dyDescent="0.25"/>
    <row r="926" customFormat="1" hidden="1" x14ac:dyDescent="0.25"/>
    <row r="927" customFormat="1" hidden="1" x14ac:dyDescent="0.25"/>
    <row r="928" customFormat="1" hidden="1" x14ac:dyDescent="0.25"/>
    <row r="929" customFormat="1" hidden="1" x14ac:dyDescent="0.25"/>
    <row r="930" customFormat="1" hidden="1" x14ac:dyDescent="0.25"/>
    <row r="931" customFormat="1" hidden="1" x14ac:dyDescent="0.25"/>
    <row r="932" customFormat="1" hidden="1" x14ac:dyDescent="0.25"/>
    <row r="933" customFormat="1" hidden="1" x14ac:dyDescent="0.25"/>
    <row r="934" customFormat="1" hidden="1" x14ac:dyDescent="0.25"/>
    <row r="935" customFormat="1" hidden="1" x14ac:dyDescent="0.25"/>
    <row r="936" customFormat="1" hidden="1" x14ac:dyDescent="0.25"/>
    <row r="937" customFormat="1" hidden="1" x14ac:dyDescent="0.25"/>
    <row r="938" customFormat="1" hidden="1" x14ac:dyDescent="0.25"/>
    <row r="939" customFormat="1" hidden="1" x14ac:dyDescent="0.25"/>
    <row r="940" customFormat="1" hidden="1" x14ac:dyDescent="0.25"/>
    <row r="941" customFormat="1" hidden="1" x14ac:dyDescent="0.25"/>
    <row r="942" customFormat="1" hidden="1" x14ac:dyDescent="0.25"/>
    <row r="943" customFormat="1" hidden="1" x14ac:dyDescent="0.25"/>
    <row r="944" customFormat="1" hidden="1" x14ac:dyDescent="0.25"/>
    <row r="945" customFormat="1" hidden="1" x14ac:dyDescent="0.25"/>
    <row r="946" customFormat="1" hidden="1" x14ac:dyDescent="0.25"/>
    <row r="947" customFormat="1" hidden="1" x14ac:dyDescent="0.25"/>
    <row r="948" customFormat="1" hidden="1" x14ac:dyDescent="0.25"/>
    <row r="949" customFormat="1" hidden="1" x14ac:dyDescent="0.25"/>
    <row r="950" customFormat="1" hidden="1" x14ac:dyDescent="0.25"/>
    <row r="951" customFormat="1" hidden="1" x14ac:dyDescent="0.25"/>
    <row r="952" customFormat="1" hidden="1" x14ac:dyDescent="0.25"/>
    <row r="953" customFormat="1" hidden="1" x14ac:dyDescent="0.25"/>
    <row r="954" customFormat="1" hidden="1" x14ac:dyDescent="0.25"/>
    <row r="955" customFormat="1" hidden="1" x14ac:dyDescent="0.25"/>
    <row r="956" customFormat="1" hidden="1" x14ac:dyDescent="0.25"/>
    <row r="957" customFormat="1" hidden="1" x14ac:dyDescent="0.25"/>
    <row r="958" customFormat="1" hidden="1" x14ac:dyDescent="0.25"/>
    <row r="959" customFormat="1" hidden="1" x14ac:dyDescent="0.25"/>
    <row r="960" customFormat="1" hidden="1" x14ac:dyDescent="0.25"/>
    <row r="961" customFormat="1" hidden="1" x14ac:dyDescent="0.25"/>
    <row r="962" customFormat="1" hidden="1" x14ac:dyDescent="0.25"/>
    <row r="963" customFormat="1" hidden="1" x14ac:dyDescent="0.25"/>
    <row r="964" customFormat="1" hidden="1" x14ac:dyDescent="0.25"/>
    <row r="965" customFormat="1" hidden="1" x14ac:dyDescent="0.25"/>
    <row r="966" customFormat="1" hidden="1" x14ac:dyDescent="0.25"/>
    <row r="967" customFormat="1" hidden="1" x14ac:dyDescent="0.25"/>
    <row r="968" customFormat="1" hidden="1" x14ac:dyDescent="0.25"/>
    <row r="969" customFormat="1" hidden="1" x14ac:dyDescent="0.25"/>
    <row r="970" customFormat="1" hidden="1" x14ac:dyDescent="0.25"/>
    <row r="971" customFormat="1" hidden="1" x14ac:dyDescent="0.25"/>
    <row r="972" customFormat="1" hidden="1" x14ac:dyDescent="0.25"/>
    <row r="973" customFormat="1" hidden="1" x14ac:dyDescent="0.25"/>
    <row r="974" customFormat="1" hidden="1" x14ac:dyDescent="0.25"/>
    <row r="975" customFormat="1" hidden="1" x14ac:dyDescent="0.25"/>
    <row r="976" customFormat="1" hidden="1" x14ac:dyDescent="0.25"/>
    <row r="977" customFormat="1" hidden="1" x14ac:dyDescent="0.25"/>
    <row r="978" customFormat="1" hidden="1" x14ac:dyDescent="0.25"/>
    <row r="979" customFormat="1" hidden="1" x14ac:dyDescent="0.25"/>
    <row r="980" customFormat="1" hidden="1" x14ac:dyDescent="0.25"/>
    <row r="981" customFormat="1" hidden="1" x14ac:dyDescent="0.25"/>
    <row r="982" customFormat="1" hidden="1" x14ac:dyDescent="0.25"/>
    <row r="983" customFormat="1" hidden="1" x14ac:dyDescent="0.25"/>
    <row r="984" customFormat="1" hidden="1" x14ac:dyDescent="0.25"/>
    <row r="985" customFormat="1" hidden="1" x14ac:dyDescent="0.25"/>
    <row r="986" customFormat="1" hidden="1" x14ac:dyDescent="0.25"/>
    <row r="987" customFormat="1" hidden="1" x14ac:dyDescent="0.25"/>
    <row r="988" customFormat="1" hidden="1" x14ac:dyDescent="0.25"/>
    <row r="989" customFormat="1" hidden="1" x14ac:dyDescent="0.25"/>
    <row r="990" customFormat="1" hidden="1" x14ac:dyDescent="0.25"/>
    <row r="991" customFormat="1" hidden="1" x14ac:dyDescent="0.25"/>
    <row r="992" customFormat="1" hidden="1" x14ac:dyDescent="0.25"/>
    <row r="993" customFormat="1" hidden="1" x14ac:dyDescent="0.25"/>
    <row r="994" customFormat="1" hidden="1" x14ac:dyDescent="0.25"/>
    <row r="995" customFormat="1" hidden="1" x14ac:dyDescent="0.25"/>
    <row r="996" customFormat="1" hidden="1" x14ac:dyDescent="0.25"/>
    <row r="997" customFormat="1" hidden="1" x14ac:dyDescent="0.25"/>
    <row r="998" customFormat="1" hidden="1" x14ac:dyDescent="0.25"/>
    <row r="999" customFormat="1" hidden="1" x14ac:dyDescent="0.25"/>
    <row r="1000" customFormat="1" hidden="1" x14ac:dyDescent="0.25"/>
    <row r="1001" customFormat="1" hidden="1" x14ac:dyDescent="0.25"/>
    <row r="1002" customFormat="1" hidden="1" x14ac:dyDescent="0.25"/>
    <row r="1003" customFormat="1" hidden="1" x14ac:dyDescent="0.25"/>
    <row r="1004" customFormat="1" hidden="1" x14ac:dyDescent="0.25"/>
    <row r="1005" customFormat="1" hidden="1" x14ac:dyDescent="0.25"/>
    <row r="1006" customFormat="1" hidden="1" x14ac:dyDescent="0.25"/>
    <row r="1007" customFormat="1" hidden="1" x14ac:dyDescent="0.25"/>
    <row r="1008" customFormat="1" hidden="1" x14ac:dyDescent="0.25"/>
    <row r="1009" customFormat="1" hidden="1" x14ac:dyDescent="0.25"/>
    <row r="1010" customFormat="1" hidden="1" x14ac:dyDescent="0.25"/>
    <row r="1011" customFormat="1" hidden="1" x14ac:dyDescent="0.25"/>
    <row r="1012" customFormat="1" hidden="1" x14ac:dyDescent="0.25"/>
    <row r="1013" customFormat="1" hidden="1" x14ac:dyDescent="0.25"/>
    <row r="1014" customFormat="1" hidden="1" x14ac:dyDescent="0.25"/>
    <row r="1015" customFormat="1" hidden="1" x14ac:dyDescent="0.25"/>
    <row r="1016" customFormat="1" hidden="1" x14ac:dyDescent="0.25"/>
    <row r="1017" customFormat="1" hidden="1" x14ac:dyDescent="0.25"/>
    <row r="1018" customFormat="1" hidden="1" x14ac:dyDescent="0.25"/>
    <row r="1019" customFormat="1" hidden="1" x14ac:dyDescent="0.25"/>
    <row r="1020" customFormat="1" hidden="1" x14ac:dyDescent="0.25"/>
    <row r="1021" customFormat="1" hidden="1" x14ac:dyDescent="0.25"/>
    <row r="1022" customFormat="1" hidden="1" x14ac:dyDescent="0.25"/>
    <row r="1023" customFormat="1" hidden="1" x14ac:dyDescent="0.25"/>
    <row r="1024" customFormat="1" hidden="1" x14ac:dyDescent="0.25"/>
    <row r="1025" customFormat="1" hidden="1" x14ac:dyDescent="0.25"/>
    <row r="1026" customFormat="1" hidden="1" x14ac:dyDescent="0.25"/>
    <row r="1027" customFormat="1" hidden="1" x14ac:dyDescent="0.25"/>
    <row r="1028" customFormat="1" hidden="1" x14ac:dyDescent="0.25"/>
    <row r="1029" customFormat="1" hidden="1" x14ac:dyDescent="0.25"/>
    <row r="1030" customFormat="1" hidden="1" x14ac:dyDescent="0.25"/>
    <row r="1031" customFormat="1" hidden="1" x14ac:dyDescent="0.25"/>
    <row r="1032" customFormat="1" hidden="1" x14ac:dyDescent="0.25"/>
    <row r="1033" customFormat="1" hidden="1" x14ac:dyDescent="0.25"/>
    <row r="1034" customFormat="1" hidden="1" x14ac:dyDescent="0.25"/>
    <row r="1035" customFormat="1" hidden="1" x14ac:dyDescent="0.25"/>
    <row r="1036" customFormat="1" hidden="1" x14ac:dyDescent="0.25"/>
    <row r="1037" customFormat="1" hidden="1" x14ac:dyDescent="0.25"/>
    <row r="1038" customFormat="1" hidden="1" x14ac:dyDescent="0.25"/>
    <row r="1039" customFormat="1" hidden="1" x14ac:dyDescent="0.25"/>
    <row r="1040" customFormat="1" hidden="1" x14ac:dyDescent="0.25"/>
    <row r="1041" customFormat="1" hidden="1" x14ac:dyDescent="0.25"/>
    <row r="1042" customFormat="1" hidden="1" x14ac:dyDescent="0.25"/>
    <row r="1043" customFormat="1" hidden="1" x14ac:dyDescent="0.25"/>
    <row r="1044" customFormat="1" hidden="1" x14ac:dyDescent="0.25"/>
    <row r="1045" customFormat="1" hidden="1" x14ac:dyDescent="0.25"/>
    <row r="1046" customFormat="1" hidden="1" x14ac:dyDescent="0.25"/>
    <row r="1047" customFormat="1" hidden="1" x14ac:dyDescent="0.25"/>
    <row r="1048" customFormat="1" hidden="1" x14ac:dyDescent="0.25"/>
    <row r="1049" customFormat="1" hidden="1" x14ac:dyDescent="0.25"/>
    <row r="1050" customFormat="1" hidden="1" x14ac:dyDescent="0.25"/>
    <row r="1051" customFormat="1" hidden="1" x14ac:dyDescent="0.25"/>
    <row r="1052" customFormat="1" hidden="1" x14ac:dyDescent="0.25"/>
    <row r="1053" customFormat="1" hidden="1" x14ac:dyDescent="0.25"/>
    <row r="1054" customFormat="1" hidden="1" x14ac:dyDescent="0.25"/>
    <row r="1055" customFormat="1" hidden="1" x14ac:dyDescent="0.25"/>
    <row r="1056" customFormat="1" hidden="1" x14ac:dyDescent="0.25"/>
    <row r="1057" customFormat="1" hidden="1" x14ac:dyDescent="0.25"/>
    <row r="1058" customFormat="1" hidden="1" x14ac:dyDescent="0.25"/>
    <row r="1059" customFormat="1" hidden="1" x14ac:dyDescent="0.25"/>
    <row r="1060" customFormat="1" hidden="1" x14ac:dyDescent="0.25"/>
    <row r="1061" customFormat="1" hidden="1" x14ac:dyDescent="0.25"/>
    <row r="1062" customFormat="1" hidden="1" x14ac:dyDescent="0.25"/>
    <row r="1063" customFormat="1" hidden="1" x14ac:dyDescent="0.25"/>
    <row r="1064" customFormat="1" hidden="1" x14ac:dyDescent="0.25"/>
    <row r="1065" customFormat="1" hidden="1" x14ac:dyDescent="0.25"/>
    <row r="1066" customFormat="1" hidden="1" x14ac:dyDescent="0.25"/>
    <row r="1067" customFormat="1" hidden="1" x14ac:dyDescent="0.25"/>
    <row r="1068" customFormat="1" hidden="1" x14ac:dyDescent="0.25"/>
    <row r="1069" customFormat="1" hidden="1" x14ac:dyDescent="0.25"/>
    <row r="1070" customFormat="1" hidden="1" x14ac:dyDescent="0.25"/>
    <row r="1071" customFormat="1" hidden="1" x14ac:dyDescent="0.25"/>
    <row r="1072" customFormat="1" hidden="1" x14ac:dyDescent="0.25"/>
    <row r="1073" customFormat="1" hidden="1" x14ac:dyDescent="0.25"/>
    <row r="1074" customFormat="1" hidden="1" x14ac:dyDescent="0.25"/>
    <row r="1075" customFormat="1" hidden="1" x14ac:dyDescent="0.25"/>
    <row r="1076" customFormat="1" hidden="1" x14ac:dyDescent="0.25"/>
    <row r="1077" customFormat="1" hidden="1" x14ac:dyDescent="0.25"/>
    <row r="1078" customFormat="1" hidden="1" x14ac:dyDescent="0.25"/>
    <row r="1079" customFormat="1" hidden="1" x14ac:dyDescent="0.25"/>
    <row r="1080" customFormat="1" hidden="1" x14ac:dyDescent="0.25"/>
    <row r="1081" customFormat="1" hidden="1" x14ac:dyDescent="0.25"/>
    <row r="1082" customFormat="1" hidden="1" x14ac:dyDescent="0.25"/>
    <row r="1083" customFormat="1" hidden="1" x14ac:dyDescent="0.25"/>
    <row r="1084" customFormat="1" hidden="1" x14ac:dyDescent="0.25"/>
    <row r="1085" customFormat="1" hidden="1" x14ac:dyDescent="0.25"/>
    <row r="1086" customFormat="1" hidden="1" x14ac:dyDescent="0.25"/>
    <row r="1087" customFormat="1" hidden="1" x14ac:dyDescent="0.25"/>
    <row r="1088" customFormat="1" hidden="1" x14ac:dyDescent="0.25"/>
    <row r="1089" customFormat="1" hidden="1" x14ac:dyDescent="0.25"/>
    <row r="1090" customFormat="1" hidden="1" x14ac:dyDescent="0.25"/>
    <row r="1091" customFormat="1" hidden="1" x14ac:dyDescent="0.25"/>
    <row r="1092" customFormat="1" hidden="1" x14ac:dyDescent="0.25"/>
    <row r="1093" customFormat="1" hidden="1" x14ac:dyDescent="0.25"/>
    <row r="1094" customFormat="1" hidden="1" x14ac:dyDescent="0.25"/>
    <row r="1095" customFormat="1" hidden="1" x14ac:dyDescent="0.25"/>
    <row r="1096" customFormat="1" hidden="1" x14ac:dyDescent="0.25"/>
    <row r="1097" customFormat="1" hidden="1" x14ac:dyDescent="0.25"/>
    <row r="1098" customFormat="1" hidden="1" x14ac:dyDescent="0.25"/>
    <row r="1099" customFormat="1" hidden="1" x14ac:dyDescent="0.25"/>
    <row r="1100" customFormat="1" hidden="1" x14ac:dyDescent="0.25"/>
    <row r="1101" customFormat="1" hidden="1" x14ac:dyDescent="0.25"/>
    <row r="1102" customFormat="1" hidden="1" x14ac:dyDescent="0.25"/>
    <row r="1103" customFormat="1" hidden="1" x14ac:dyDescent="0.25"/>
    <row r="1104" customFormat="1" hidden="1" x14ac:dyDescent="0.25"/>
    <row r="1105" customFormat="1" hidden="1" x14ac:dyDescent="0.25"/>
    <row r="1106" customFormat="1" hidden="1" x14ac:dyDescent="0.25"/>
    <row r="1107" customFormat="1" hidden="1" x14ac:dyDescent="0.25"/>
    <row r="1108" customFormat="1" hidden="1" x14ac:dyDescent="0.25"/>
    <row r="1109" customFormat="1" hidden="1" x14ac:dyDescent="0.25"/>
    <row r="1110" customFormat="1" hidden="1" x14ac:dyDescent="0.25"/>
    <row r="1111" customFormat="1" hidden="1" x14ac:dyDescent="0.25"/>
    <row r="1112" customFormat="1" hidden="1" x14ac:dyDescent="0.25"/>
    <row r="1113" customFormat="1" hidden="1" x14ac:dyDescent="0.25"/>
    <row r="1114" customFormat="1" hidden="1" x14ac:dyDescent="0.25"/>
    <row r="1115" customFormat="1" hidden="1" x14ac:dyDescent="0.25"/>
    <row r="1116" customFormat="1" hidden="1" x14ac:dyDescent="0.25"/>
    <row r="1117" customFormat="1" hidden="1" x14ac:dyDescent="0.25"/>
    <row r="1118" customFormat="1" hidden="1" x14ac:dyDescent="0.25"/>
    <row r="1119" customFormat="1" hidden="1" x14ac:dyDescent="0.25"/>
    <row r="1120" customFormat="1" hidden="1" x14ac:dyDescent="0.25"/>
    <row r="1121" customFormat="1" hidden="1" x14ac:dyDescent="0.25"/>
    <row r="1122" customFormat="1" hidden="1" x14ac:dyDescent="0.25"/>
    <row r="1123" customFormat="1" hidden="1" x14ac:dyDescent="0.25"/>
    <row r="1124" customFormat="1" hidden="1" x14ac:dyDescent="0.25"/>
    <row r="1125" customFormat="1" hidden="1" x14ac:dyDescent="0.25"/>
    <row r="1126" customFormat="1" hidden="1" x14ac:dyDescent="0.25"/>
    <row r="1127" customFormat="1" hidden="1" x14ac:dyDescent="0.25"/>
    <row r="1128" customFormat="1" hidden="1" x14ac:dyDescent="0.25"/>
    <row r="1129" customFormat="1" hidden="1" x14ac:dyDescent="0.25"/>
    <row r="1130" customFormat="1" hidden="1" x14ac:dyDescent="0.25"/>
    <row r="1131" customFormat="1" hidden="1" x14ac:dyDescent="0.25"/>
    <row r="1132" customFormat="1" hidden="1" x14ac:dyDescent="0.25"/>
    <row r="1133" customFormat="1" hidden="1" x14ac:dyDescent="0.25"/>
    <row r="1134" customFormat="1" hidden="1" x14ac:dyDescent="0.25"/>
    <row r="1135" customFormat="1" hidden="1" x14ac:dyDescent="0.25"/>
    <row r="1136" customFormat="1" hidden="1" x14ac:dyDescent="0.25"/>
    <row r="1137" customFormat="1" hidden="1" x14ac:dyDescent="0.25"/>
    <row r="1138" customFormat="1" hidden="1" x14ac:dyDescent="0.25"/>
    <row r="1139" customFormat="1" hidden="1" x14ac:dyDescent="0.25"/>
    <row r="1140" customFormat="1" hidden="1" x14ac:dyDescent="0.25"/>
    <row r="1141" customFormat="1" hidden="1" x14ac:dyDescent="0.25"/>
    <row r="1142" customFormat="1" hidden="1" x14ac:dyDescent="0.25"/>
    <row r="1143" customFormat="1" hidden="1" x14ac:dyDescent="0.25"/>
    <row r="1144" customFormat="1" hidden="1" x14ac:dyDescent="0.25"/>
    <row r="1145" customFormat="1" hidden="1" x14ac:dyDescent="0.25"/>
    <row r="1146" customFormat="1" hidden="1" x14ac:dyDescent="0.25"/>
    <row r="1147" customFormat="1" hidden="1" x14ac:dyDescent="0.25"/>
    <row r="1148" customFormat="1" hidden="1" x14ac:dyDescent="0.25"/>
    <row r="1149" customFormat="1" hidden="1" x14ac:dyDescent="0.25"/>
    <row r="1150" customFormat="1" hidden="1" x14ac:dyDescent="0.25"/>
    <row r="1151" customFormat="1" hidden="1" x14ac:dyDescent="0.25"/>
    <row r="1152" customFormat="1" hidden="1" x14ac:dyDescent="0.25"/>
    <row r="1153" customFormat="1" hidden="1" x14ac:dyDescent="0.25"/>
    <row r="1154" customFormat="1" hidden="1" x14ac:dyDescent="0.25"/>
    <row r="1155" customFormat="1" hidden="1" x14ac:dyDescent="0.25"/>
    <row r="1156" customFormat="1" hidden="1" x14ac:dyDescent="0.25"/>
    <row r="1157" customFormat="1" hidden="1" x14ac:dyDescent="0.25"/>
    <row r="1158" customFormat="1" hidden="1" x14ac:dyDescent="0.25"/>
    <row r="1159" customFormat="1" hidden="1" x14ac:dyDescent="0.25"/>
    <row r="1160" customFormat="1" hidden="1" x14ac:dyDescent="0.25"/>
    <row r="1161" customFormat="1" hidden="1" x14ac:dyDescent="0.25"/>
    <row r="1162" customFormat="1" hidden="1" x14ac:dyDescent="0.25"/>
    <row r="1163" customFormat="1" hidden="1" x14ac:dyDescent="0.25"/>
    <row r="1164" customFormat="1" hidden="1" x14ac:dyDescent="0.25"/>
    <row r="1165" customFormat="1" hidden="1" x14ac:dyDescent="0.25"/>
    <row r="1166" customFormat="1" hidden="1" x14ac:dyDescent="0.25"/>
    <row r="1167" customFormat="1" hidden="1" x14ac:dyDescent="0.25"/>
    <row r="1168" customFormat="1" hidden="1" x14ac:dyDescent="0.25"/>
    <row r="1169" customFormat="1" hidden="1" x14ac:dyDescent="0.25"/>
    <row r="1170" customFormat="1" hidden="1" x14ac:dyDescent="0.25"/>
    <row r="1171" customFormat="1" hidden="1" x14ac:dyDescent="0.25"/>
    <row r="1172" customFormat="1" hidden="1" x14ac:dyDescent="0.25"/>
    <row r="1173" customFormat="1" hidden="1" x14ac:dyDescent="0.25"/>
    <row r="1174" customFormat="1" hidden="1" x14ac:dyDescent="0.25"/>
    <row r="1175" customFormat="1" hidden="1" x14ac:dyDescent="0.25"/>
    <row r="1176" customFormat="1" hidden="1" x14ac:dyDescent="0.25"/>
    <row r="1177" customFormat="1" hidden="1" x14ac:dyDescent="0.25"/>
    <row r="1178" customFormat="1" hidden="1" x14ac:dyDescent="0.25"/>
    <row r="1179" customFormat="1" hidden="1" x14ac:dyDescent="0.25"/>
    <row r="1180" customFormat="1" hidden="1" x14ac:dyDescent="0.25"/>
    <row r="1181" customFormat="1" hidden="1" x14ac:dyDescent="0.25"/>
    <row r="1182" customFormat="1" hidden="1" x14ac:dyDescent="0.25"/>
    <row r="1183" customFormat="1" hidden="1" x14ac:dyDescent="0.25"/>
    <row r="1184" customFormat="1" hidden="1" x14ac:dyDescent="0.25"/>
    <row r="1185" customFormat="1" hidden="1" x14ac:dyDescent="0.25"/>
    <row r="1186" customFormat="1" hidden="1" x14ac:dyDescent="0.25"/>
    <row r="1187" customFormat="1" hidden="1" x14ac:dyDescent="0.25"/>
    <row r="1188" customFormat="1" hidden="1" x14ac:dyDescent="0.25"/>
    <row r="1189" customFormat="1" hidden="1" x14ac:dyDescent="0.25"/>
    <row r="1190" customFormat="1" hidden="1" x14ac:dyDescent="0.25"/>
    <row r="1191" customFormat="1" hidden="1" x14ac:dyDescent="0.25"/>
    <row r="1192" customFormat="1" hidden="1" x14ac:dyDescent="0.25"/>
    <row r="1193" customFormat="1" hidden="1" x14ac:dyDescent="0.25"/>
    <row r="1194" customFormat="1" hidden="1" x14ac:dyDescent="0.25"/>
    <row r="1195" customFormat="1" hidden="1" x14ac:dyDescent="0.25"/>
    <row r="1196" customFormat="1" hidden="1" x14ac:dyDescent="0.25"/>
    <row r="1197" customFormat="1" hidden="1" x14ac:dyDescent="0.25"/>
    <row r="1198" customFormat="1" hidden="1" x14ac:dyDescent="0.25"/>
    <row r="1199" customFormat="1" hidden="1" x14ac:dyDescent="0.25"/>
    <row r="1200" customFormat="1" hidden="1" x14ac:dyDescent="0.25"/>
    <row r="1201" customFormat="1" hidden="1" x14ac:dyDescent="0.25"/>
    <row r="1202" customFormat="1" hidden="1" x14ac:dyDescent="0.25"/>
    <row r="1203" customFormat="1" hidden="1" x14ac:dyDescent="0.25"/>
    <row r="1204" customFormat="1" hidden="1" x14ac:dyDescent="0.25"/>
    <row r="1205" customFormat="1" hidden="1" x14ac:dyDescent="0.25"/>
    <row r="1206" customFormat="1" hidden="1" x14ac:dyDescent="0.25"/>
    <row r="1207" customFormat="1" hidden="1" x14ac:dyDescent="0.25"/>
    <row r="1208" customFormat="1" hidden="1" x14ac:dyDescent="0.25"/>
    <row r="1209" customFormat="1" hidden="1" x14ac:dyDescent="0.25"/>
    <row r="1210" customFormat="1" hidden="1" x14ac:dyDescent="0.25"/>
    <row r="1211" customFormat="1" hidden="1" x14ac:dyDescent="0.25"/>
    <row r="1212" customFormat="1" hidden="1" x14ac:dyDescent="0.25"/>
    <row r="1213" customFormat="1" hidden="1" x14ac:dyDescent="0.25"/>
    <row r="1214" customFormat="1" hidden="1" x14ac:dyDescent="0.25"/>
    <row r="1215" customFormat="1" hidden="1" x14ac:dyDescent="0.25"/>
    <row r="1216" customFormat="1" hidden="1" x14ac:dyDescent="0.25"/>
    <row r="1217" customFormat="1" hidden="1" x14ac:dyDescent="0.25"/>
    <row r="1218" customFormat="1" hidden="1" x14ac:dyDescent="0.25"/>
    <row r="1219" customFormat="1" hidden="1" x14ac:dyDescent="0.25"/>
    <row r="1220" customFormat="1" hidden="1" x14ac:dyDescent="0.25"/>
    <row r="1221" customFormat="1" hidden="1" x14ac:dyDescent="0.25"/>
    <row r="1222" customFormat="1" hidden="1" x14ac:dyDescent="0.25"/>
    <row r="1223" customFormat="1" hidden="1" x14ac:dyDescent="0.25"/>
    <row r="1224" customFormat="1" hidden="1" x14ac:dyDescent="0.25"/>
    <row r="1225" customFormat="1" hidden="1" x14ac:dyDescent="0.25"/>
    <row r="1226" customFormat="1" hidden="1" x14ac:dyDescent="0.25"/>
    <row r="1227" customFormat="1" hidden="1" x14ac:dyDescent="0.25"/>
    <row r="1228" customFormat="1" hidden="1" x14ac:dyDescent="0.25"/>
    <row r="1229" customFormat="1" hidden="1" x14ac:dyDescent="0.25"/>
    <row r="1230" customFormat="1" hidden="1" x14ac:dyDescent="0.25"/>
    <row r="1231" customFormat="1" hidden="1" x14ac:dyDescent="0.25"/>
    <row r="1232" customFormat="1" hidden="1" x14ac:dyDescent="0.25"/>
    <row r="1233" customFormat="1" hidden="1" x14ac:dyDescent="0.25"/>
    <row r="1234" customFormat="1" hidden="1" x14ac:dyDescent="0.25"/>
    <row r="1235" customFormat="1" hidden="1" x14ac:dyDescent="0.25"/>
    <row r="1236" customFormat="1" hidden="1" x14ac:dyDescent="0.25"/>
    <row r="1237" customFormat="1" hidden="1" x14ac:dyDescent="0.25"/>
    <row r="1238" customFormat="1" hidden="1" x14ac:dyDescent="0.25"/>
    <row r="1239" customFormat="1" hidden="1" x14ac:dyDescent="0.25"/>
    <row r="1240" customFormat="1" hidden="1" x14ac:dyDescent="0.25"/>
    <row r="1241" customFormat="1" hidden="1" x14ac:dyDescent="0.25"/>
    <row r="1242" customFormat="1" hidden="1" x14ac:dyDescent="0.25"/>
    <row r="1243" customFormat="1" hidden="1" x14ac:dyDescent="0.25"/>
    <row r="1244" customFormat="1" hidden="1" x14ac:dyDescent="0.25"/>
    <row r="1245" customFormat="1" hidden="1" x14ac:dyDescent="0.25"/>
    <row r="1246" customFormat="1" hidden="1" x14ac:dyDescent="0.25"/>
    <row r="1247" customFormat="1" hidden="1" x14ac:dyDescent="0.25"/>
    <row r="1248" customFormat="1" hidden="1" x14ac:dyDescent="0.25"/>
    <row r="1249" customFormat="1" hidden="1" x14ac:dyDescent="0.25"/>
    <row r="1250" customFormat="1" hidden="1" x14ac:dyDescent="0.25"/>
    <row r="1251" customFormat="1" hidden="1" x14ac:dyDescent="0.25"/>
    <row r="1252" customFormat="1" hidden="1" x14ac:dyDescent="0.25"/>
    <row r="1253" customFormat="1" hidden="1" x14ac:dyDescent="0.25"/>
    <row r="1254" customFormat="1" hidden="1" x14ac:dyDescent="0.25"/>
    <row r="1255" customFormat="1" hidden="1" x14ac:dyDescent="0.25"/>
    <row r="1256" customFormat="1" hidden="1" x14ac:dyDescent="0.25"/>
    <row r="1257" customFormat="1" hidden="1" x14ac:dyDescent="0.25"/>
    <row r="1258" customFormat="1" hidden="1" x14ac:dyDescent="0.25"/>
    <row r="1259" customFormat="1" hidden="1" x14ac:dyDescent="0.25"/>
    <row r="1260" customFormat="1" hidden="1" x14ac:dyDescent="0.25"/>
    <row r="1261" customFormat="1" hidden="1" x14ac:dyDescent="0.25"/>
    <row r="1262" customFormat="1" hidden="1" x14ac:dyDescent="0.25"/>
    <row r="1263" customFormat="1" hidden="1" x14ac:dyDescent="0.25"/>
    <row r="1264" customFormat="1" hidden="1" x14ac:dyDescent="0.25"/>
    <row r="1265" customFormat="1" hidden="1" x14ac:dyDescent="0.25"/>
    <row r="1266" customFormat="1" hidden="1" x14ac:dyDescent="0.25"/>
    <row r="1267" customFormat="1" hidden="1" x14ac:dyDescent="0.25"/>
    <row r="1268" customFormat="1" hidden="1" x14ac:dyDescent="0.25"/>
    <row r="1269" customFormat="1" hidden="1" x14ac:dyDescent="0.25"/>
    <row r="1270" customFormat="1" hidden="1" x14ac:dyDescent="0.25"/>
    <row r="1271" customFormat="1" hidden="1" x14ac:dyDescent="0.25"/>
    <row r="1272" customFormat="1" hidden="1" x14ac:dyDescent="0.25"/>
    <row r="1273" customFormat="1" hidden="1" x14ac:dyDescent="0.25"/>
    <row r="1274" customFormat="1" hidden="1" x14ac:dyDescent="0.25"/>
    <row r="1275" customFormat="1" hidden="1" x14ac:dyDescent="0.25"/>
    <row r="1276" customFormat="1" hidden="1" x14ac:dyDescent="0.25"/>
    <row r="1277" customFormat="1" hidden="1" x14ac:dyDescent="0.25"/>
    <row r="1278" customFormat="1" hidden="1" x14ac:dyDescent="0.25"/>
    <row r="1279" customFormat="1" hidden="1" x14ac:dyDescent="0.25"/>
    <row r="1280" customFormat="1" hidden="1" x14ac:dyDescent="0.25"/>
    <row r="1281" customFormat="1" hidden="1" x14ac:dyDescent="0.25"/>
    <row r="1282" customFormat="1" hidden="1" x14ac:dyDescent="0.25"/>
    <row r="1283" customFormat="1" hidden="1" x14ac:dyDescent="0.25"/>
    <row r="1284" customFormat="1" hidden="1" x14ac:dyDescent="0.25"/>
    <row r="1285" customFormat="1" hidden="1" x14ac:dyDescent="0.25"/>
    <row r="1286" customFormat="1" hidden="1" x14ac:dyDescent="0.25"/>
    <row r="1287" customFormat="1" hidden="1" x14ac:dyDescent="0.25"/>
    <row r="1288" customFormat="1" hidden="1" x14ac:dyDescent="0.25"/>
    <row r="1289" customFormat="1" hidden="1" x14ac:dyDescent="0.25"/>
    <row r="1290" customFormat="1" hidden="1" x14ac:dyDescent="0.25"/>
    <row r="1291" customFormat="1" hidden="1" x14ac:dyDescent="0.25"/>
    <row r="1292" customFormat="1" hidden="1" x14ac:dyDescent="0.25"/>
    <row r="1293" customFormat="1" hidden="1" x14ac:dyDescent="0.25"/>
    <row r="1294" customFormat="1" hidden="1" x14ac:dyDescent="0.25"/>
    <row r="1295" customFormat="1" hidden="1" x14ac:dyDescent="0.25"/>
    <row r="1296" customFormat="1" hidden="1" x14ac:dyDescent="0.25"/>
    <row r="1297" customFormat="1" hidden="1" x14ac:dyDescent="0.25"/>
    <row r="1298" customFormat="1" hidden="1" x14ac:dyDescent="0.25"/>
    <row r="1299" customFormat="1" hidden="1" x14ac:dyDescent="0.25"/>
    <row r="1300" customFormat="1" hidden="1" x14ac:dyDescent="0.25"/>
    <row r="1301" customFormat="1" hidden="1" x14ac:dyDescent="0.25"/>
    <row r="1302" customFormat="1" hidden="1" x14ac:dyDescent="0.25"/>
    <row r="1303" customFormat="1" hidden="1" x14ac:dyDescent="0.25"/>
    <row r="1304" customFormat="1" hidden="1" x14ac:dyDescent="0.25"/>
    <row r="1305" customFormat="1" hidden="1" x14ac:dyDescent="0.25"/>
    <row r="1306" customFormat="1" hidden="1" x14ac:dyDescent="0.25"/>
    <row r="1307" customFormat="1" hidden="1" x14ac:dyDescent="0.25"/>
    <row r="1308" customFormat="1" hidden="1" x14ac:dyDescent="0.25"/>
    <row r="1309" customFormat="1" hidden="1" x14ac:dyDescent="0.25"/>
    <row r="1310" customFormat="1" hidden="1" x14ac:dyDescent="0.25"/>
    <row r="1311" customFormat="1" hidden="1" x14ac:dyDescent="0.25"/>
    <row r="1312" customFormat="1" hidden="1" x14ac:dyDescent="0.25"/>
    <row r="1313" customFormat="1" hidden="1" x14ac:dyDescent="0.25"/>
    <row r="1314" customFormat="1" hidden="1" x14ac:dyDescent="0.25"/>
    <row r="1315" customFormat="1" hidden="1" x14ac:dyDescent="0.25"/>
    <row r="1316" customFormat="1" hidden="1" x14ac:dyDescent="0.25"/>
    <row r="1317" customFormat="1" hidden="1" x14ac:dyDescent="0.25"/>
    <row r="1318" customFormat="1" hidden="1" x14ac:dyDescent="0.25"/>
    <row r="1319" customFormat="1" hidden="1" x14ac:dyDescent="0.25"/>
    <row r="1320" customFormat="1" hidden="1" x14ac:dyDescent="0.25"/>
    <row r="1321" customFormat="1" hidden="1" x14ac:dyDescent="0.25"/>
    <row r="1322" customFormat="1" hidden="1" x14ac:dyDescent="0.25"/>
    <row r="1323" customFormat="1" hidden="1" x14ac:dyDescent="0.25"/>
    <row r="1324" customFormat="1" hidden="1" x14ac:dyDescent="0.25"/>
    <row r="1325" customFormat="1" hidden="1" x14ac:dyDescent="0.25"/>
    <row r="1326" customFormat="1" hidden="1" x14ac:dyDescent="0.25"/>
    <row r="1327" customFormat="1" hidden="1" x14ac:dyDescent="0.25"/>
    <row r="1328" customFormat="1" hidden="1" x14ac:dyDescent="0.25"/>
    <row r="1329" customFormat="1" hidden="1" x14ac:dyDescent="0.25"/>
    <row r="1330" customFormat="1" hidden="1" x14ac:dyDescent="0.25"/>
    <row r="1331" customFormat="1" hidden="1" x14ac:dyDescent="0.25"/>
    <row r="1332" customFormat="1" hidden="1" x14ac:dyDescent="0.25"/>
    <row r="1333" customFormat="1" hidden="1" x14ac:dyDescent="0.25"/>
    <row r="1334" customFormat="1" hidden="1" x14ac:dyDescent="0.25"/>
    <row r="1335" customFormat="1" hidden="1" x14ac:dyDescent="0.25"/>
    <row r="1336" customFormat="1" hidden="1" x14ac:dyDescent="0.25"/>
    <row r="1337" customFormat="1" hidden="1" x14ac:dyDescent="0.25"/>
    <row r="1338" customFormat="1" hidden="1" x14ac:dyDescent="0.25"/>
    <row r="1339" customFormat="1" hidden="1" x14ac:dyDescent="0.25"/>
    <row r="1340" customFormat="1" hidden="1" x14ac:dyDescent="0.25"/>
    <row r="1341" customFormat="1" hidden="1" x14ac:dyDescent="0.25"/>
    <row r="1342" customFormat="1" hidden="1" x14ac:dyDescent="0.25"/>
    <row r="1343" customFormat="1" hidden="1" x14ac:dyDescent="0.25"/>
    <row r="1344" customFormat="1" hidden="1" x14ac:dyDescent="0.25"/>
    <row r="1345" customFormat="1" hidden="1" x14ac:dyDescent="0.25"/>
    <row r="1346" customFormat="1" hidden="1" x14ac:dyDescent="0.25"/>
    <row r="1347" customFormat="1" hidden="1" x14ac:dyDescent="0.25"/>
    <row r="1348" customFormat="1" hidden="1" x14ac:dyDescent="0.25"/>
    <row r="1349" customFormat="1" hidden="1" x14ac:dyDescent="0.25"/>
    <row r="1350" customFormat="1" hidden="1" x14ac:dyDescent="0.25"/>
    <row r="1351" customFormat="1" hidden="1" x14ac:dyDescent="0.25"/>
    <row r="1352" customFormat="1" hidden="1" x14ac:dyDescent="0.25"/>
    <row r="1353" customFormat="1" hidden="1" x14ac:dyDescent="0.25"/>
    <row r="1354" customFormat="1" hidden="1" x14ac:dyDescent="0.25"/>
    <row r="1355" customFormat="1" hidden="1" x14ac:dyDescent="0.25"/>
    <row r="1356" customFormat="1" hidden="1" x14ac:dyDescent="0.25"/>
    <row r="1357" customFormat="1" hidden="1" x14ac:dyDescent="0.25"/>
    <row r="1358" customFormat="1" hidden="1" x14ac:dyDescent="0.25"/>
    <row r="1359" customFormat="1" hidden="1" x14ac:dyDescent="0.25"/>
    <row r="1360" customFormat="1" hidden="1" x14ac:dyDescent="0.25"/>
    <row r="1361" customFormat="1" hidden="1" x14ac:dyDescent="0.25"/>
    <row r="1362" customFormat="1" hidden="1" x14ac:dyDescent="0.25"/>
    <row r="1363" customFormat="1" hidden="1" x14ac:dyDescent="0.25"/>
    <row r="1364" customFormat="1" hidden="1" x14ac:dyDescent="0.25"/>
    <row r="1365" customFormat="1" hidden="1" x14ac:dyDescent="0.25"/>
    <row r="1366" customFormat="1" hidden="1" x14ac:dyDescent="0.25"/>
    <row r="1367" customFormat="1" hidden="1" x14ac:dyDescent="0.25"/>
    <row r="1368" customFormat="1" hidden="1" x14ac:dyDescent="0.25"/>
    <row r="1369" customFormat="1" hidden="1" x14ac:dyDescent="0.25"/>
    <row r="1370" customFormat="1" hidden="1" x14ac:dyDescent="0.25"/>
    <row r="1371" customFormat="1" hidden="1" x14ac:dyDescent="0.25"/>
    <row r="1372" customFormat="1" hidden="1" x14ac:dyDescent="0.25"/>
    <row r="1373" customFormat="1" hidden="1" x14ac:dyDescent="0.25"/>
    <row r="1374" customFormat="1" hidden="1" x14ac:dyDescent="0.25"/>
    <row r="1375" customFormat="1" hidden="1" x14ac:dyDescent="0.25"/>
    <row r="1376" customFormat="1" hidden="1" x14ac:dyDescent="0.25"/>
    <row r="1377" customFormat="1" hidden="1" x14ac:dyDescent="0.25"/>
    <row r="1378" customFormat="1" hidden="1" x14ac:dyDescent="0.25"/>
    <row r="1379" customFormat="1" hidden="1" x14ac:dyDescent="0.25"/>
    <row r="1380" customFormat="1" hidden="1" x14ac:dyDescent="0.25"/>
    <row r="1381" customFormat="1" hidden="1" x14ac:dyDescent="0.25"/>
    <row r="1382" customFormat="1" hidden="1" x14ac:dyDescent="0.25"/>
    <row r="1383" customFormat="1" hidden="1" x14ac:dyDescent="0.25"/>
    <row r="1384" customFormat="1" hidden="1" x14ac:dyDescent="0.25"/>
    <row r="1385" customFormat="1" hidden="1" x14ac:dyDescent="0.25"/>
    <row r="1386" customFormat="1" hidden="1" x14ac:dyDescent="0.25"/>
    <row r="1387" customFormat="1" hidden="1" x14ac:dyDescent="0.25"/>
    <row r="1388" customFormat="1" hidden="1" x14ac:dyDescent="0.25"/>
    <row r="1389" customFormat="1" hidden="1" x14ac:dyDescent="0.25"/>
    <row r="1390" customFormat="1" hidden="1" x14ac:dyDescent="0.25"/>
    <row r="1391" customFormat="1" hidden="1" x14ac:dyDescent="0.25"/>
    <row r="1392" customFormat="1" hidden="1" x14ac:dyDescent="0.25"/>
    <row r="1393" customFormat="1" hidden="1" x14ac:dyDescent="0.25"/>
    <row r="1394" customFormat="1" hidden="1" x14ac:dyDescent="0.25"/>
    <row r="1395" customFormat="1" hidden="1" x14ac:dyDescent="0.25"/>
    <row r="1396" customFormat="1" hidden="1" x14ac:dyDescent="0.25"/>
    <row r="1397" customFormat="1" hidden="1" x14ac:dyDescent="0.25"/>
    <row r="1398" customFormat="1" hidden="1" x14ac:dyDescent="0.25"/>
    <row r="1399" customFormat="1" hidden="1" x14ac:dyDescent="0.25"/>
    <row r="1400" customFormat="1" hidden="1" x14ac:dyDescent="0.25"/>
    <row r="1401" customFormat="1" hidden="1" x14ac:dyDescent="0.25"/>
    <row r="1402" customFormat="1" hidden="1" x14ac:dyDescent="0.25"/>
    <row r="1403" customFormat="1" hidden="1" x14ac:dyDescent="0.25"/>
    <row r="1404" customFormat="1" hidden="1" x14ac:dyDescent="0.25"/>
    <row r="1405" customFormat="1" hidden="1" x14ac:dyDescent="0.25"/>
    <row r="1406" customFormat="1" hidden="1" x14ac:dyDescent="0.25"/>
    <row r="1407" customFormat="1" hidden="1" x14ac:dyDescent="0.25"/>
    <row r="1408" customFormat="1" hidden="1" x14ac:dyDescent="0.25"/>
    <row r="1409" customFormat="1" hidden="1" x14ac:dyDescent="0.25"/>
    <row r="1410" customFormat="1" hidden="1" x14ac:dyDescent="0.25"/>
    <row r="1411" customFormat="1" hidden="1" x14ac:dyDescent="0.25"/>
    <row r="1412" customFormat="1" hidden="1" x14ac:dyDescent="0.25"/>
    <row r="1413" customFormat="1" hidden="1" x14ac:dyDescent="0.25"/>
    <row r="1414" customFormat="1" hidden="1" x14ac:dyDescent="0.25"/>
    <row r="1415" customFormat="1" hidden="1" x14ac:dyDescent="0.25"/>
    <row r="1416" customFormat="1" hidden="1" x14ac:dyDescent="0.25"/>
    <row r="1417" customFormat="1" hidden="1" x14ac:dyDescent="0.25"/>
    <row r="1418" customFormat="1" hidden="1" x14ac:dyDescent="0.25"/>
    <row r="1419" customFormat="1" hidden="1" x14ac:dyDescent="0.25"/>
    <row r="1420" customFormat="1" hidden="1" x14ac:dyDescent="0.25"/>
    <row r="1421" customFormat="1" hidden="1" x14ac:dyDescent="0.25"/>
    <row r="1422" customFormat="1" hidden="1" x14ac:dyDescent="0.25"/>
    <row r="1423" customFormat="1" hidden="1" x14ac:dyDescent="0.25"/>
    <row r="1424" customFormat="1" hidden="1" x14ac:dyDescent="0.25"/>
    <row r="1425" customFormat="1" hidden="1" x14ac:dyDescent="0.25"/>
    <row r="1426" customFormat="1" hidden="1" x14ac:dyDescent="0.25"/>
    <row r="1427" customFormat="1" hidden="1" x14ac:dyDescent="0.25"/>
    <row r="1428" customFormat="1" hidden="1" x14ac:dyDescent="0.25"/>
    <row r="1429" customFormat="1" hidden="1" x14ac:dyDescent="0.25"/>
    <row r="1430" customFormat="1" hidden="1" x14ac:dyDescent="0.25"/>
    <row r="1431" customFormat="1" hidden="1" x14ac:dyDescent="0.25"/>
    <row r="1432" customFormat="1" hidden="1" x14ac:dyDescent="0.25"/>
    <row r="1433" customFormat="1" hidden="1" x14ac:dyDescent="0.25"/>
    <row r="1434" customFormat="1" hidden="1" x14ac:dyDescent="0.25"/>
    <row r="1435" customFormat="1" hidden="1" x14ac:dyDescent="0.25"/>
    <row r="1436" customFormat="1" hidden="1" x14ac:dyDescent="0.25"/>
    <row r="1437" customFormat="1" hidden="1" x14ac:dyDescent="0.25"/>
    <row r="1438" customFormat="1" hidden="1" x14ac:dyDescent="0.25"/>
    <row r="1439" customFormat="1" hidden="1" x14ac:dyDescent="0.25"/>
    <row r="1440" customFormat="1" hidden="1" x14ac:dyDescent="0.25"/>
    <row r="1441" customFormat="1" hidden="1" x14ac:dyDescent="0.25"/>
    <row r="1442" customFormat="1" hidden="1" x14ac:dyDescent="0.25"/>
    <row r="1443" customFormat="1" hidden="1" x14ac:dyDescent="0.25"/>
    <row r="1444" customFormat="1" hidden="1" x14ac:dyDescent="0.25"/>
    <row r="1445" customFormat="1" hidden="1" x14ac:dyDescent="0.25"/>
    <row r="1446" customFormat="1" hidden="1" x14ac:dyDescent="0.25"/>
    <row r="1447" customFormat="1" hidden="1" x14ac:dyDescent="0.25"/>
    <row r="1448" customFormat="1" hidden="1" x14ac:dyDescent="0.25"/>
    <row r="1449" customFormat="1" hidden="1" x14ac:dyDescent="0.25"/>
    <row r="1450" customFormat="1" hidden="1" x14ac:dyDescent="0.25"/>
    <row r="1451" customFormat="1" hidden="1" x14ac:dyDescent="0.25"/>
    <row r="1452" customFormat="1" hidden="1" x14ac:dyDescent="0.25"/>
    <row r="1453" customFormat="1" hidden="1" x14ac:dyDescent="0.25"/>
    <row r="1454" customFormat="1" hidden="1" x14ac:dyDescent="0.25"/>
    <row r="1455" customFormat="1" hidden="1" x14ac:dyDescent="0.25"/>
    <row r="1456" customFormat="1" hidden="1" x14ac:dyDescent="0.25"/>
    <row r="1457" customFormat="1" hidden="1" x14ac:dyDescent="0.25"/>
    <row r="1458" customFormat="1" hidden="1" x14ac:dyDescent="0.25"/>
    <row r="1459" customFormat="1" hidden="1" x14ac:dyDescent="0.25"/>
    <row r="1460" customFormat="1" hidden="1" x14ac:dyDescent="0.25"/>
    <row r="1461" customFormat="1" hidden="1" x14ac:dyDescent="0.25"/>
    <row r="1462" customFormat="1" hidden="1" x14ac:dyDescent="0.25"/>
    <row r="1463" customFormat="1" hidden="1" x14ac:dyDescent="0.25"/>
    <row r="1464" customFormat="1" hidden="1" x14ac:dyDescent="0.25"/>
    <row r="1465" customFormat="1" hidden="1" x14ac:dyDescent="0.25"/>
    <row r="1466" customFormat="1" hidden="1" x14ac:dyDescent="0.25"/>
    <row r="1467" customFormat="1" hidden="1" x14ac:dyDescent="0.25"/>
    <row r="1468" customFormat="1" hidden="1" x14ac:dyDescent="0.25"/>
    <row r="1469" customFormat="1" hidden="1" x14ac:dyDescent="0.25"/>
    <row r="1470" customFormat="1" hidden="1" x14ac:dyDescent="0.25"/>
    <row r="1471" customFormat="1" hidden="1" x14ac:dyDescent="0.25"/>
    <row r="1472" customFormat="1" hidden="1" x14ac:dyDescent="0.25"/>
    <row r="1473" customFormat="1" hidden="1" x14ac:dyDescent="0.25"/>
    <row r="1474" customFormat="1" hidden="1" x14ac:dyDescent="0.25"/>
    <row r="1475" customFormat="1" hidden="1" x14ac:dyDescent="0.25"/>
    <row r="1476" customFormat="1" hidden="1" x14ac:dyDescent="0.25"/>
    <row r="1477" customFormat="1" hidden="1" x14ac:dyDescent="0.25"/>
    <row r="1478" customFormat="1" hidden="1" x14ac:dyDescent="0.25"/>
    <row r="1479" customFormat="1" hidden="1" x14ac:dyDescent="0.25"/>
    <row r="1480" customFormat="1" hidden="1" x14ac:dyDescent="0.25"/>
    <row r="1481" customFormat="1" hidden="1" x14ac:dyDescent="0.25"/>
    <row r="1482" customFormat="1" hidden="1" x14ac:dyDescent="0.25"/>
    <row r="1483" customFormat="1" hidden="1" x14ac:dyDescent="0.25"/>
    <row r="1484" customFormat="1" hidden="1" x14ac:dyDescent="0.25"/>
    <row r="1485" customFormat="1" hidden="1" x14ac:dyDescent="0.25"/>
    <row r="1486" customFormat="1" hidden="1" x14ac:dyDescent="0.25"/>
    <row r="1487" customFormat="1" hidden="1" x14ac:dyDescent="0.25"/>
    <row r="1488" customFormat="1" hidden="1" x14ac:dyDescent="0.25"/>
    <row r="1489" customFormat="1" hidden="1" x14ac:dyDescent="0.25"/>
    <row r="1490" customFormat="1" hidden="1" x14ac:dyDescent="0.25"/>
    <row r="1491" customFormat="1" hidden="1" x14ac:dyDescent="0.25"/>
    <row r="1492" customFormat="1" hidden="1" x14ac:dyDescent="0.25"/>
    <row r="1493" customFormat="1" hidden="1" x14ac:dyDescent="0.25"/>
    <row r="1494" customFormat="1" hidden="1" x14ac:dyDescent="0.25"/>
    <row r="1495" customFormat="1" hidden="1" x14ac:dyDescent="0.25"/>
    <row r="1496" customFormat="1" hidden="1" x14ac:dyDescent="0.25"/>
    <row r="1497" customFormat="1" hidden="1" x14ac:dyDescent="0.25"/>
    <row r="1498" customFormat="1" hidden="1" x14ac:dyDescent="0.25"/>
    <row r="1499" customFormat="1" hidden="1" x14ac:dyDescent="0.25"/>
    <row r="1500" customFormat="1" hidden="1" x14ac:dyDescent="0.25"/>
    <row r="1501" customFormat="1" hidden="1" x14ac:dyDescent="0.25"/>
    <row r="1502" customFormat="1" hidden="1" x14ac:dyDescent="0.25"/>
    <row r="1503" customFormat="1" hidden="1" x14ac:dyDescent="0.25"/>
    <row r="1504" customFormat="1" hidden="1" x14ac:dyDescent="0.25"/>
    <row r="1505" customFormat="1" hidden="1" x14ac:dyDescent="0.25"/>
    <row r="1506" customFormat="1" hidden="1" x14ac:dyDescent="0.25"/>
    <row r="1507" customFormat="1" hidden="1" x14ac:dyDescent="0.25"/>
    <row r="1508" customFormat="1" hidden="1" x14ac:dyDescent="0.25"/>
    <row r="1509" customFormat="1" hidden="1" x14ac:dyDescent="0.25"/>
    <row r="1510" customFormat="1" hidden="1" x14ac:dyDescent="0.25"/>
    <row r="1511" customFormat="1" hidden="1" x14ac:dyDescent="0.25"/>
    <row r="1512" customFormat="1" hidden="1" x14ac:dyDescent="0.25"/>
    <row r="1513" customFormat="1" hidden="1" x14ac:dyDescent="0.25"/>
    <row r="1514" customFormat="1" hidden="1" x14ac:dyDescent="0.25"/>
    <row r="1515" customFormat="1" hidden="1" x14ac:dyDescent="0.25"/>
    <row r="1516" customFormat="1" hidden="1" x14ac:dyDescent="0.25"/>
    <row r="1517" customFormat="1" hidden="1" x14ac:dyDescent="0.25"/>
    <row r="1518" customFormat="1" hidden="1" x14ac:dyDescent="0.25"/>
    <row r="1519" customFormat="1" hidden="1" x14ac:dyDescent="0.25"/>
    <row r="1520" customFormat="1" hidden="1" x14ac:dyDescent="0.25"/>
    <row r="1521" customFormat="1" hidden="1" x14ac:dyDescent="0.25"/>
    <row r="1522" customFormat="1" hidden="1" x14ac:dyDescent="0.25"/>
    <row r="1523" customFormat="1" hidden="1" x14ac:dyDescent="0.25"/>
    <row r="1524" customFormat="1" hidden="1" x14ac:dyDescent="0.25"/>
    <row r="1525" customFormat="1" hidden="1" x14ac:dyDescent="0.25"/>
    <row r="1526" customFormat="1" hidden="1" x14ac:dyDescent="0.25"/>
    <row r="1527" customFormat="1" hidden="1" x14ac:dyDescent="0.25"/>
    <row r="1528" customFormat="1" hidden="1" x14ac:dyDescent="0.25"/>
    <row r="1529" customFormat="1" hidden="1" x14ac:dyDescent="0.25"/>
    <row r="1530" customFormat="1" hidden="1" x14ac:dyDescent="0.25"/>
    <row r="1531" customFormat="1" hidden="1" x14ac:dyDescent="0.25"/>
    <row r="1532" customFormat="1" hidden="1" x14ac:dyDescent="0.25"/>
    <row r="1533" customFormat="1" hidden="1" x14ac:dyDescent="0.25"/>
    <row r="1534" customFormat="1" hidden="1" x14ac:dyDescent="0.25"/>
    <row r="1535" customFormat="1" hidden="1" x14ac:dyDescent="0.25"/>
    <row r="1536" customFormat="1" hidden="1" x14ac:dyDescent="0.25"/>
    <row r="1537" customFormat="1" hidden="1" x14ac:dyDescent="0.25"/>
    <row r="1538" customFormat="1" hidden="1" x14ac:dyDescent="0.25"/>
    <row r="1539" customFormat="1" hidden="1" x14ac:dyDescent="0.25"/>
    <row r="1540" customFormat="1" hidden="1" x14ac:dyDescent="0.25"/>
    <row r="1541" customFormat="1" hidden="1" x14ac:dyDescent="0.25"/>
    <row r="1542" customFormat="1" hidden="1" x14ac:dyDescent="0.25"/>
    <row r="1543" customFormat="1" hidden="1" x14ac:dyDescent="0.25"/>
    <row r="1544" customFormat="1" hidden="1" x14ac:dyDescent="0.25"/>
    <row r="1545" customFormat="1" hidden="1" x14ac:dyDescent="0.25"/>
    <row r="1546" customFormat="1" hidden="1" x14ac:dyDescent="0.25"/>
    <row r="1547" customFormat="1" hidden="1" x14ac:dyDescent="0.25"/>
    <row r="1548" customFormat="1" hidden="1" x14ac:dyDescent="0.25"/>
    <row r="1549" customFormat="1" hidden="1" x14ac:dyDescent="0.25"/>
    <row r="1550" customFormat="1" hidden="1" x14ac:dyDescent="0.25"/>
    <row r="1551" customFormat="1" hidden="1" x14ac:dyDescent="0.25"/>
    <row r="1552" customFormat="1" hidden="1" x14ac:dyDescent="0.25"/>
    <row r="1553" customFormat="1" hidden="1" x14ac:dyDescent="0.25"/>
    <row r="1554" customFormat="1" hidden="1" x14ac:dyDescent="0.25"/>
    <row r="1555" customFormat="1" hidden="1" x14ac:dyDescent="0.25"/>
    <row r="1556" customFormat="1" hidden="1" x14ac:dyDescent="0.25"/>
    <row r="1557" customFormat="1" hidden="1" x14ac:dyDescent="0.25"/>
    <row r="1558" customFormat="1" hidden="1" x14ac:dyDescent="0.25"/>
    <row r="1559" customFormat="1" hidden="1" x14ac:dyDescent="0.25"/>
    <row r="1560" customFormat="1" hidden="1" x14ac:dyDescent="0.25"/>
    <row r="1561" customFormat="1" hidden="1" x14ac:dyDescent="0.25"/>
    <row r="1562" customFormat="1" hidden="1" x14ac:dyDescent="0.25"/>
    <row r="1563" customFormat="1" hidden="1" x14ac:dyDescent="0.25"/>
    <row r="1564" customFormat="1" hidden="1" x14ac:dyDescent="0.25"/>
    <row r="1565" customFormat="1" hidden="1" x14ac:dyDescent="0.25"/>
    <row r="1566" customFormat="1" hidden="1" x14ac:dyDescent="0.25"/>
    <row r="1567" customFormat="1" hidden="1" x14ac:dyDescent="0.25"/>
    <row r="1568" customFormat="1" hidden="1" x14ac:dyDescent="0.25"/>
    <row r="1569" customFormat="1" hidden="1" x14ac:dyDescent="0.25"/>
    <row r="1570" customFormat="1" hidden="1" x14ac:dyDescent="0.25"/>
    <row r="1571" customFormat="1" hidden="1" x14ac:dyDescent="0.25"/>
    <row r="1572" customFormat="1" hidden="1" x14ac:dyDescent="0.25"/>
    <row r="1573" customFormat="1" hidden="1" x14ac:dyDescent="0.25"/>
    <row r="1574" customFormat="1" hidden="1" x14ac:dyDescent="0.25"/>
    <row r="1575" customFormat="1" hidden="1" x14ac:dyDescent="0.25"/>
    <row r="1576" customFormat="1" hidden="1" x14ac:dyDescent="0.25"/>
    <row r="1577" customFormat="1" hidden="1" x14ac:dyDescent="0.25"/>
    <row r="1578" customFormat="1" hidden="1" x14ac:dyDescent="0.25"/>
    <row r="1579" customFormat="1" hidden="1" x14ac:dyDescent="0.25"/>
    <row r="1580" customFormat="1" hidden="1" x14ac:dyDescent="0.25"/>
    <row r="1581" customFormat="1" hidden="1" x14ac:dyDescent="0.25"/>
    <row r="1582" customFormat="1" hidden="1" x14ac:dyDescent="0.25"/>
    <row r="1583" customFormat="1" hidden="1" x14ac:dyDescent="0.25"/>
    <row r="1584" customFormat="1" hidden="1" x14ac:dyDescent="0.25"/>
    <row r="1585" customFormat="1" hidden="1" x14ac:dyDescent="0.25"/>
    <row r="1586" customFormat="1" hidden="1" x14ac:dyDescent="0.25"/>
    <row r="1587" customFormat="1" hidden="1" x14ac:dyDescent="0.25"/>
    <row r="1588" customFormat="1" hidden="1" x14ac:dyDescent="0.25"/>
    <row r="1589" customFormat="1" hidden="1" x14ac:dyDescent="0.25"/>
    <row r="1590" customFormat="1" hidden="1" x14ac:dyDescent="0.25"/>
    <row r="1591" customFormat="1" hidden="1" x14ac:dyDescent="0.25"/>
    <row r="1592" customFormat="1" hidden="1" x14ac:dyDescent="0.25"/>
    <row r="1593" customFormat="1" hidden="1" x14ac:dyDescent="0.25"/>
    <row r="1594" customFormat="1" hidden="1" x14ac:dyDescent="0.25"/>
    <row r="1595" customFormat="1" hidden="1" x14ac:dyDescent="0.25"/>
    <row r="1596" customFormat="1" hidden="1" x14ac:dyDescent="0.25"/>
    <row r="1597" customFormat="1" hidden="1" x14ac:dyDescent="0.25"/>
    <row r="1598" customFormat="1" hidden="1" x14ac:dyDescent="0.25"/>
    <row r="1599" customFormat="1" hidden="1" x14ac:dyDescent="0.25"/>
    <row r="1600" customFormat="1" hidden="1" x14ac:dyDescent="0.25"/>
    <row r="1601" customFormat="1" hidden="1" x14ac:dyDescent="0.25"/>
    <row r="1602" customFormat="1" hidden="1" x14ac:dyDescent="0.25"/>
    <row r="1603" customFormat="1" hidden="1" x14ac:dyDescent="0.25"/>
    <row r="1604" customFormat="1" hidden="1" x14ac:dyDescent="0.25"/>
    <row r="1605" customFormat="1" hidden="1" x14ac:dyDescent="0.25"/>
    <row r="1606" customFormat="1" hidden="1" x14ac:dyDescent="0.25"/>
    <row r="1607" customFormat="1" hidden="1" x14ac:dyDescent="0.25"/>
    <row r="1608" customFormat="1" hidden="1" x14ac:dyDescent="0.25"/>
    <row r="1609" customFormat="1" hidden="1" x14ac:dyDescent="0.25"/>
    <row r="1610" customFormat="1" hidden="1" x14ac:dyDescent="0.25"/>
    <row r="1611" customFormat="1" hidden="1" x14ac:dyDescent="0.25"/>
    <row r="1612" customFormat="1" hidden="1" x14ac:dyDescent="0.25"/>
    <row r="1613" customFormat="1" hidden="1" x14ac:dyDescent="0.25"/>
    <row r="1614" customFormat="1" hidden="1" x14ac:dyDescent="0.25"/>
    <row r="1615" customFormat="1" hidden="1" x14ac:dyDescent="0.25"/>
    <row r="1616" customFormat="1" hidden="1" x14ac:dyDescent="0.25"/>
    <row r="1617" customFormat="1" hidden="1" x14ac:dyDescent="0.25"/>
    <row r="1618" customFormat="1" hidden="1" x14ac:dyDescent="0.25"/>
    <row r="1619" customFormat="1" hidden="1" x14ac:dyDescent="0.25"/>
    <row r="1620" customFormat="1" hidden="1" x14ac:dyDescent="0.25"/>
    <row r="1621" customFormat="1" hidden="1" x14ac:dyDescent="0.25"/>
    <row r="1622" customFormat="1" hidden="1" x14ac:dyDescent="0.25"/>
    <row r="1623" customFormat="1" hidden="1" x14ac:dyDescent="0.25"/>
    <row r="1624" customFormat="1" hidden="1" x14ac:dyDescent="0.25"/>
    <row r="1625" customFormat="1" hidden="1" x14ac:dyDescent="0.25"/>
    <row r="1626" customFormat="1" hidden="1" x14ac:dyDescent="0.25"/>
    <row r="1627" customFormat="1" hidden="1" x14ac:dyDescent="0.25"/>
    <row r="1628" customFormat="1" hidden="1" x14ac:dyDescent="0.25"/>
    <row r="1629" customFormat="1" hidden="1" x14ac:dyDescent="0.25"/>
    <row r="1630" customFormat="1" hidden="1" x14ac:dyDescent="0.25"/>
    <row r="1631" customFormat="1" hidden="1" x14ac:dyDescent="0.25"/>
    <row r="1632" customFormat="1" hidden="1" x14ac:dyDescent="0.25"/>
    <row r="1633" customFormat="1" hidden="1" x14ac:dyDescent="0.25"/>
    <row r="1634" customFormat="1" hidden="1" x14ac:dyDescent="0.25"/>
    <row r="1635" customFormat="1" hidden="1" x14ac:dyDescent="0.25"/>
    <row r="1636" customFormat="1" hidden="1" x14ac:dyDescent="0.25"/>
    <row r="1637" customFormat="1" hidden="1" x14ac:dyDescent="0.25"/>
    <row r="1638" customFormat="1" hidden="1" x14ac:dyDescent="0.25"/>
    <row r="1639" customFormat="1" hidden="1" x14ac:dyDescent="0.25"/>
    <row r="1640" customFormat="1" hidden="1" x14ac:dyDescent="0.25"/>
    <row r="1641" customFormat="1" hidden="1" x14ac:dyDescent="0.25"/>
    <row r="1642" customFormat="1" hidden="1" x14ac:dyDescent="0.25"/>
    <row r="1643" customFormat="1" hidden="1" x14ac:dyDescent="0.25"/>
    <row r="1644" customFormat="1" hidden="1" x14ac:dyDescent="0.25"/>
    <row r="1645" customFormat="1" hidden="1" x14ac:dyDescent="0.25"/>
    <row r="1646" customFormat="1" hidden="1" x14ac:dyDescent="0.25"/>
    <row r="1647" customFormat="1" hidden="1" x14ac:dyDescent="0.25"/>
    <row r="1648" customFormat="1" hidden="1" x14ac:dyDescent="0.25"/>
    <row r="1649" customFormat="1" hidden="1" x14ac:dyDescent="0.25"/>
    <row r="1650" customFormat="1" hidden="1" x14ac:dyDescent="0.25"/>
    <row r="1651" customFormat="1" hidden="1" x14ac:dyDescent="0.25"/>
    <row r="1652" customFormat="1" hidden="1" x14ac:dyDescent="0.25"/>
    <row r="1653" customFormat="1" hidden="1" x14ac:dyDescent="0.25"/>
    <row r="1654" customFormat="1" hidden="1" x14ac:dyDescent="0.25"/>
    <row r="1655" customFormat="1" hidden="1" x14ac:dyDescent="0.25"/>
    <row r="1656" customFormat="1" hidden="1" x14ac:dyDescent="0.25"/>
    <row r="1657" customFormat="1" hidden="1" x14ac:dyDescent="0.25"/>
    <row r="1658" customFormat="1" hidden="1" x14ac:dyDescent="0.25"/>
    <row r="1659" customFormat="1" hidden="1" x14ac:dyDescent="0.25"/>
    <row r="1660" customFormat="1" hidden="1" x14ac:dyDescent="0.25"/>
    <row r="1661" customFormat="1" hidden="1" x14ac:dyDescent="0.25"/>
    <row r="1662" customFormat="1" hidden="1" x14ac:dyDescent="0.25"/>
    <row r="1663" customFormat="1" hidden="1" x14ac:dyDescent="0.25"/>
    <row r="1664" customFormat="1" hidden="1" x14ac:dyDescent="0.25"/>
    <row r="1665" customFormat="1" hidden="1" x14ac:dyDescent="0.25"/>
    <row r="1666" customFormat="1" hidden="1" x14ac:dyDescent="0.25"/>
    <row r="1667" customFormat="1" hidden="1" x14ac:dyDescent="0.25"/>
    <row r="1668" customFormat="1" hidden="1" x14ac:dyDescent="0.25"/>
    <row r="1669" customFormat="1" hidden="1" x14ac:dyDescent="0.25"/>
    <row r="1670" customFormat="1" hidden="1" x14ac:dyDescent="0.25"/>
    <row r="1671" customFormat="1" hidden="1" x14ac:dyDescent="0.25"/>
    <row r="1672" customFormat="1" hidden="1" x14ac:dyDescent="0.25"/>
    <row r="1673" customFormat="1" hidden="1" x14ac:dyDescent="0.25"/>
    <row r="1674" customFormat="1" hidden="1" x14ac:dyDescent="0.25"/>
    <row r="1675" customFormat="1" hidden="1" x14ac:dyDescent="0.25"/>
    <row r="1676" customFormat="1" hidden="1" x14ac:dyDescent="0.25"/>
    <row r="1677" customFormat="1" hidden="1" x14ac:dyDescent="0.25"/>
    <row r="1678" customFormat="1" hidden="1" x14ac:dyDescent="0.25"/>
    <row r="1679" customFormat="1" hidden="1" x14ac:dyDescent="0.25"/>
    <row r="1680" customFormat="1" hidden="1" x14ac:dyDescent="0.25"/>
    <row r="1681" customFormat="1" hidden="1" x14ac:dyDescent="0.25"/>
    <row r="1682" customFormat="1" hidden="1" x14ac:dyDescent="0.25"/>
    <row r="1683" customFormat="1" hidden="1" x14ac:dyDescent="0.25"/>
    <row r="1684" customFormat="1" hidden="1" x14ac:dyDescent="0.25"/>
    <row r="1685" customFormat="1" hidden="1" x14ac:dyDescent="0.25"/>
    <row r="1686" customFormat="1" hidden="1" x14ac:dyDescent="0.25"/>
    <row r="1687" customFormat="1" hidden="1" x14ac:dyDescent="0.25"/>
    <row r="1688" customFormat="1" hidden="1" x14ac:dyDescent="0.25"/>
    <row r="1689" customFormat="1" hidden="1" x14ac:dyDescent="0.25"/>
    <row r="1690" customFormat="1" hidden="1" x14ac:dyDescent="0.25"/>
    <row r="1691" customFormat="1" hidden="1" x14ac:dyDescent="0.25"/>
    <row r="1692" customFormat="1" hidden="1" x14ac:dyDescent="0.25"/>
    <row r="1693" customFormat="1" hidden="1" x14ac:dyDescent="0.25"/>
    <row r="1694" customFormat="1" hidden="1" x14ac:dyDescent="0.25"/>
    <row r="1695" customFormat="1" hidden="1" x14ac:dyDescent="0.25"/>
    <row r="1696" customFormat="1" hidden="1" x14ac:dyDescent="0.25"/>
    <row r="1697" customFormat="1" hidden="1" x14ac:dyDescent="0.25"/>
    <row r="1698" customFormat="1" hidden="1" x14ac:dyDescent="0.25"/>
    <row r="1699" customFormat="1" hidden="1" x14ac:dyDescent="0.25"/>
    <row r="1700" customFormat="1" hidden="1" x14ac:dyDescent="0.25"/>
    <row r="1701" customFormat="1" hidden="1" x14ac:dyDescent="0.25"/>
    <row r="1702" customFormat="1" hidden="1" x14ac:dyDescent="0.25"/>
    <row r="1703" customFormat="1" hidden="1" x14ac:dyDescent="0.25"/>
    <row r="1704" customFormat="1" hidden="1" x14ac:dyDescent="0.25"/>
    <row r="1705" customFormat="1" hidden="1" x14ac:dyDescent="0.25"/>
    <row r="1706" customFormat="1" hidden="1" x14ac:dyDescent="0.25"/>
    <row r="1707" customFormat="1" hidden="1" x14ac:dyDescent="0.25"/>
    <row r="1708" customFormat="1" hidden="1" x14ac:dyDescent="0.25"/>
    <row r="1709" customFormat="1" hidden="1" x14ac:dyDescent="0.25"/>
    <row r="1710" customFormat="1" hidden="1" x14ac:dyDescent="0.25"/>
    <row r="1711" customFormat="1" hidden="1" x14ac:dyDescent="0.25"/>
    <row r="1712" customFormat="1" hidden="1" x14ac:dyDescent="0.25"/>
    <row r="1713" customFormat="1" hidden="1" x14ac:dyDescent="0.25"/>
    <row r="1714" customFormat="1" hidden="1" x14ac:dyDescent="0.25"/>
    <row r="1715" customFormat="1" hidden="1" x14ac:dyDescent="0.25"/>
    <row r="1716" customFormat="1" hidden="1" x14ac:dyDescent="0.25"/>
    <row r="1717" customFormat="1" hidden="1" x14ac:dyDescent="0.25"/>
    <row r="1718" customFormat="1" hidden="1" x14ac:dyDescent="0.25"/>
    <row r="1719" customFormat="1" hidden="1" x14ac:dyDescent="0.25"/>
    <row r="1720" customFormat="1" hidden="1" x14ac:dyDescent="0.25"/>
    <row r="1721" customFormat="1" hidden="1" x14ac:dyDescent="0.25"/>
    <row r="1722" customFormat="1" hidden="1" x14ac:dyDescent="0.25"/>
    <row r="1723" customFormat="1" hidden="1" x14ac:dyDescent="0.25"/>
    <row r="1724" customFormat="1" hidden="1" x14ac:dyDescent="0.25"/>
    <row r="1725" customFormat="1" hidden="1" x14ac:dyDescent="0.25"/>
    <row r="1726" customFormat="1" hidden="1" x14ac:dyDescent="0.25"/>
    <row r="1727" customFormat="1" hidden="1" x14ac:dyDescent="0.25"/>
    <row r="1728" customFormat="1" hidden="1" x14ac:dyDescent="0.25"/>
    <row r="1729" customFormat="1" hidden="1" x14ac:dyDescent="0.25"/>
    <row r="1730" customFormat="1" hidden="1" x14ac:dyDescent="0.25"/>
    <row r="1731" customFormat="1" hidden="1" x14ac:dyDescent="0.25"/>
    <row r="1732" customFormat="1" hidden="1" x14ac:dyDescent="0.25"/>
    <row r="1733" customFormat="1" hidden="1" x14ac:dyDescent="0.25"/>
    <row r="1734" customFormat="1" hidden="1" x14ac:dyDescent="0.25"/>
    <row r="1735" customFormat="1" hidden="1" x14ac:dyDescent="0.25"/>
    <row r="1736" customFormat="1" hidden="1" x14ac:dyDescent="0.25"/>
    <row r="1737" customFormat="1" hidden="1" x14ac:dyDescent="0.25"/>
    <row r="1738" customFormat="1" hidden="1" x14ac:dyDescent="0.25"/>
    <row r="1739" customFormat="1" hidden="1" x14ac:dyDescent="0.25"/>
    <row r="1740" customFormat="1" hidden="1" x14ac:dyDescent="0.25"/>
    <row r="1741" customFormat="1" hidden="1" x14ac:dyDescent="0.25"/>
    <row r="1742" customFormat="1" hidden="1" x14ac:dyDescent="0.25"/>
    <row r="1743" customFormat="1" hidden="1" x14ac:dyDescent="0.25"/>
    <row r="1744" customFormat="1" hidden="1" x14ac:dyDescent="0.25"/>
    <row r="1745" customFormat="1" hidden="1" x14ac:dyDescent="0.25"/>
    <row r="1746" customFormat="1" hidden="1" x14ac:dyDescent="0.25"/>
    <row r="1747" customFormat="1" hidden="1" x14ac:dyDescent="0.25"/>
    <row r="1748" customFormat="1" hidden="1" x14ac:dyDescent="0.25"/>
    <row r="1749" customFormat="1" hidden="1" x14ac:dyDescent="0.25"/>
    <row r="1750" customFormat="1" hidden="1" x14ac:dyDescent="0.25"/>
    <row r="1751" customFormat="1" hidden="1" x14ac:dyDescent="0.25"/>
    <row r="1752" customFormat="1" hidden="1" x14ac:dyDescent="0.25"/>
    <row r="1753" customFormat="1" hidden="1" x14ac:dyDescent="0.25"/>
    <row r="1754" customFormat="1" hidden="1" x14ac:dyDescent="0.25"/>
    <row r="1755" customFormat="1" hidden="1" x14ac:dyDescent="0.25"/>
    <row r="1756" customFormat="1" hidden="1" x14ac:dyDescent="0.25"/>
    <row r="1757" customFormat="1" hidden="1" x14ac:dyDescent="0.25"/>
    <row r="1758" customFormat="1" hidden="1" x14ac:dyDescent="0.25"/>
    <row r="1759" customFormat="1" hidden="1" x14ac:dyDescent="0.25"/>
    <row r="1760" customFormat="1" hidden="1" x14ac:dyDescent="0.25"/>
    <row r="1761" customFormat="1" hidden="1" x14ac:dyDescent="0.25"/>
    <row r="1762" customFormat="1" hidden="1" x14ac:dyDescent="0.25"/>
    <row r="1763" customFormat="1" hidden="1" x14ac:dyDescent="0.25"/>
    <row r="1764" customFormat="1" hidden="1" x14ac:dyDescent="0.25"/>
    <row r="1765" customFormat="1" hidden="1" x14ac:dyDescent="0.25"/>
    <row r="1766" customFormat="1" hidden="1" x14ac:dyDescent="0.25"/>
    <row r="1767" customFormat="1" hidden="1" x14ac:dyDescent="0.25"/>
    <row r="1768" customFormat="1" hidden="1" x14ac:dyDescent="0.25"/>
    <row r="1769" customFormat="1" hidden="1" x14ac:dyDescent="0.25"/>
    <row r="1770" customFormat="1" hidden="1" x14ac:dyDescent="0.25"/>
    <row r="1771" customFormat="1" hidden="1" x14ac:dyDescent="0.25"/>
    <row r="1772" customFormat="1" hidden="1" x14ac:dyDescent="0.25"/>
    <row r="1773" customFormat="1" hidden="1" x14ac:dyDescent="0.25"/>
    <row r="1774" customFormat="1" hidden="1" x14ac:dyDescent="0.25"/>
    <row r="1775" customFormat="1" hidden="1" x14ac:dyDescent="0.25"/>
    <row r="1776" customFormat="1" hidden="1" x14ac:dyDescent="0.25"/>
    <row r="1777" customFormat="1" hidden="1" x14ac:dyDescent="0.25"/>
    <row r="1778" customFormat="1" hidden="1" x14ac:dyDescent="0.25"/>
    <row r="1779" customFormat="1" hidden="1" x14ac:dyDescent="0.25"/>
    <row r="1780" customFormat="1" hidden="1" x14ac:dyDescent="0.25"/>
    <row r="1781" customFormat="1" hidden="1" x14ac:dyDescent="0.25"/>
    <row r="1782" customFormat="1" hidden="1" x14ac:dyDescent="0.25"/>
    <row r="1783" customFormat="1" hidden="1" x14ac:dyDescent="0.25"/>
    <row r="1784" customFormat="1" hidden="1" x14ac:dyDescent="0.25"/>
    <row r="1785" customFormat="1" hidden="1" x14ac:dyDescent="0.25"/>
    <row r="1786" customFormat="1" hidden="1" x14ac:dyDescent="0.25"/>
    <row r="1787" customFormat="1" hidden="1" x14ac:dyDescent="0.25"/>
    <row r="1788" customFormat="1" hidden="1" x14ac:dyDescent="0.25"/>
    <row r="1789" customFormat="1" hidden="1" x14ac:dyDescent="0.25"/>
    <row r="1790" customFormat="1" hidden="1" x14ac:dyDescent="0.25"/>
    <row r="1791" customFormat="1" hidden="1" x14ac:dyDescent="0.25"/>
    <row r="1792" customFormat="1" hidden="1" x14ac:dyDescent="0.25"/>
    <row r="1793" customFormat="1" hidden="1" x14ac:dyDescent="0.25"/>
    <row r="1794" customFormat="1" hidden="1" x14ac:dyDescent="0.25"/>
    <row r="1795" customFormat="1" hidden="1" x14ac:dyDescent="0.25"/>
    <row r="1796" customFormat="1" hidden="1" x14ac:dyDescent="0.25"/>
    <row r="1797" customFormat="1" hidden="1" x14ac:dyDescent="0.25"/>
    <row r="1798" customFormat="1" hidden="1" x14ac:dyDescent="0.25"/>
    <row r="1799" customFormat="1" hidden="1" x14ac:dyDescent="0.25"/>
    <row r="1800" customFormat="1" hidden="1" x14ac:dyDescent="0.25"/>
    <row r="1801" customFormat="1" hidden="1" x14ac:dyDescent="0.25"/>
    <row r="1802" customFormat="1" hidden="1" x14ac:dyDescent="0.25"/>
    <row r="1803" customFormat="1" hidden="1" x14ac:dyDescent="0.25"/>
    <row r="1804" customFormat="1" hidden="1" x14ac:dyDescent="0.25"/>
    <row r="1805" customFormat="1" hidden="1" x14ac:dyDescent="0.25"/>
    <row r="1806" customFormat="1" hidden="1" x14ac:dyDescent="0.25"/>
    <row r="1807" customFormat="1" hidden="1" x14ac:dyDescent="0.25"/>
    <row r="1808" customFormat="1" hidden="1" x14ac:dyDescent="0.25"/>
    <row r="1809" customFormat="1" hidden="1" x14ac:dyDescent="0.25"/>
    <row r="1810" customFormat="1" hidden="1" x14ac:dyDescent="0.25"/>
    <row r="1811" customFormat="1" hidden="1" x14ac:dyDescent="0.25"/>
    <row r="1812" customFormat="1" hidden="1" x14ac:dyDescent="0.25"/>
    <row r="1813" customFormat="1" hidden="1" x14ac:dyDescent="0.25"/>
    <row r="1814" customFormat="1" hidden="1" x14ac:dyDescent="0.25"/>
    <row r="1815" customFormat="1" hidden="1" x14ac:dyDescent="0.25"/>
    <row r="1816" customFormat="1" hidden="1" x14ac:dyDescent="0.25"/>
    <row r="1817" customFormat="1" hidden="1" x14ac:dyDescent="0.25"/>
    <row r="1818" customFormat="1" hidden="1" x14ac:dyDescent="0.25"/>
    <row r="1819" customFormat="1" hidden="1" x14ac:dyDescent="0.25"/>
    <row r="1820" customFormat="1" hidden="1" x14ac:dyDescent="0.25"/>
    <row r="1821" customFormat="1" hidden="1" x14ac:dyDescent="0.25"/>
    <row r="1822" customFormat="1" hidden="1" x14ac:dyDescent="0.25"/>
    <row r="1823" customFormat="1" hidden="1" x14ac:dyDescent="0.25"/>
    <row r="1824" customFormat="1" hidden="1" x14ac:dyDescent="0.25"/>
    <row r="1825" customFormat="1" hidden="1" x14ac:dyDescent="0.25"/>
    <row r="1826" customFormat="1" hidden="1" x14ac:dyDescent="0.25"/>
    <row r="1827" customFormat="1" hidden="1" x14ac:dyDescent="0.25"/>
    <row r="1828" customFormat="1" hidden="1" x14ac:dyDescent="0.25"/>
    <row r="1829" customFormat="1" hidden="1" x14ac:dyDescent="0.25"/>
    <row r="1830" customFormat="1" hidden="1" x14ac:dyDescent="0.25"/>
    <row r="1831" customFormat="1" hidden="1" x14ac:dyDescent="0.25"/>
    <row r="1832" customFormat="1" hidden="1" x14ac:dyDescent="0.25"/>
    <row r="1833" customFormat="1" hidden="1" x14ac:dyDescent="0.25"/>
    <row r="1834" customFormat="1" hidden="1" x14ac:dyDescent="0.25"/>
    <row r="1835" customFormat="1" hidden="1" x14ac:dyDescent="0.25"/>
    <row r="1836" customFormat="1" hidden="1" x14ac:dyDescent="0.25"/>
    <row r="1837" customFormat="1" hidden="1" x14ac:dyDescent="0.25"/>
    <row r="1838" customFormat="1" hidden="1" x14ac:dyDescent="0.25"/>
    <row r="1839" customFormat="1" hidden="1" x14ac:dyDescent="0.25"/>
    <row r="1840" customFormat="1" hidden="1" x14ac:dyDescent="0.25"/>
    <row r="1841" customFormat="1" hidden="1" x14ac:dyDescent="0.25"/>
    <row r="1842" customFormat="1" hidden="1" x14ac:dyDescent="0.25"/>
    <row r="1843" customFormat="1" hidden="1" x14ac:dyDescent="0.25"/>
    <row r="1844" customFormat="1" hidden="1" x14ac:dyDescent="0.25"/>
    <row r="1845" customFormat="1" hidden="1" x14ac:dyDescent="0.25"/>
    <row r="1846" customFormat="1" hidden="1" x14ac:dyDescent="0.25"/>
    <row r="1847" customFormat="1" hidden="1" x14ac:dyDescent="0.25"/>
    <row r="1848" customFormat="1" hidden="1" x14ac:dyDescent="0.25"/>
    <row r="1849" customFormat="1" hidden="1" x14ac:dyDescent="0.25"/>
    <row r="1850" customFormat="1" hidden="1" x14ac:dyDescent="0.25"/>
    <row r="1851" customFormat="1" hidden="1" x14ac:dyDescent="0.25"/>
    <row r="1852" customFormat="1" hidden="1" x14ac:dyDescent="0.25"/>
    <row r="1853" customFormat="1" hidden="1" x14ac:dyDescent="0.25"/>
    <row r="1854" customFormat="1" hidden="1" x14ac:dyDescent="0.25"/>
    <row r="1855" customFormat="1" hidden="1" x14ac:dyDescent="0.25"/>
    <row r="1856" customFormat="1" hidden="1" x14ac:dyDescent="0.25"/>
    <row r="1857" customFormat="1" hidden="1" x14ac:dyDescent="0.25"/>
    <row r="1858" customFormat="1" hidden="1" x14ac:dyDescent="0.25"/>
    <row r="1859" customFormat="1" hidden="1" x14ac:dyDescent="0.25"/>
    <row r="1860" customFormat="1" hidden="1" x14ac:dyDescent="0.25"/>
    <row r="1861" customFormat="1" hidden="1" x14ac:dyDescent="0.25"/>
    <row r="1862" customFormat="1" hidden="1" x14ac:dyDescent="0.25"/>
    <row r="1863" customFormat="1" hidden="1" x14ac:dyDescent="0.25"/>
    <row r="1864" customFormat="1" hidden="1" x14ac:dyDescent="0.25"/>
    <row r="1865" customFormat="1" hidden="1" x14ac:dyDescent="0.25"/>
    <row r="1866" customFormat="1" hidden="1" x14ac:dyDescent="0.25"/>
    <row r="1867" customFormat="1" hidden="1" x14ac:dyDescent="0.25"/>
    <row r="1868" customFormat="1" hidden="1" x14ac:dyDescent="0.25"/>
    <row r="1869" customFormat="1" hidden="1" x14ac:dyDescent="0.25"/>
    <row r="1870" customFormat="1" hidden="1" x14ac:dyDescent="0.25"/>
    <row r="1871" customFormat="1" hidden="1" x14ac:dyDescent="0.25"/>
    <row r="1872" customFormat="1" hidden="1" x14ac:dyDescent="0.25"/>
    <row r="1873" customFormat="1" hidden="1" x14ac:dyDescent="0.25"/>
    <row r="1874" customFormat="1" hidden="1" x14ac:dyDescent="0.25"/>
    <row r="1875" customFormat="1" hidden="1" x14ac:dyDescent="0.25"/>
    <row r="1876" customFormat="1" hidden="1" x14ac:dyDescent="0.25"/>
    <row r="1877" customFormat="1" hidden="1" x14ac:dyDescent="0.25"/>
    <row r="1878" customFormat="1" hidden="1" x14ac:dyDescent="0.25"/>
    <row r="1879" customFormat="1" hidden="1" x14ac:dyDescent="0.25"/>
    <row r="1880" customFormat="1" hidden="1" x14ac:dyDescent="0.25"/>
    <row r="1881" customFormat="1" hidden="1" x14ac:dyDescent="0.25"/>
    <row r="1882" customFormat="1" hidden="1" x14ac:dyDescent="0.25"/>
    <row r="1883" customFormat="1" hidden="1" x14ac:dyDescent="0.25"/>
    <row r="1884" customFormat="1" hidden="1" x14ac:dyDescent="0.25"/>
    <row r="1885" customFormat="1" hidden="1" x14ac:dyDescent="0.25"/>
    <row r="1886" customFormat="1" hidden="1" x14ac:dyDescent="0.25"/>
    <row r="1887" customFormat="1" hidden="1" x14ac:dyDescent="0.25"/>
    <row r="1888" customFormat="1" hidden="1" x14ac:dyDescent="0.25"/>
    <row r="1889" customFormat="1" hidden="1" x14ac:dyDescent="0.25"/>
    <row r="1890" customFormat="1" hidden="1" x14ac:dyDescent="0.25"/>
    <row r="1891" customFormat="1" hidden="1" x14ac:dyDescent="0.25"/>
    <row r="1892" customFormat="1" hidden="1" x14ac:dyDescent="0.25"/>
    <row r="1893" customFormat="1" hidden="1" x14ac:dyDescent="0.25"/>
    <row r="1894" customFormat="1" hidden="1" x14ac:dyDescent="0.25"/>
    <row r="1895" customFormat="1" hidden="1" x14ac:dyDescent="0.25"/>
    <row r="1896" customFormat="1" hidden="1" x14ac:dyDescent="0.25"/>
    <row r="1897" customFormat="1" hidden="1" x14ac:dyDescent="0.25"/>
    <row r="1898" customFormat="1" hidden="1" x14ac:dyDescent="0.25"/>
    <row r="1899" customFormat="1" hidden="1" x14ac:dyDescent="0.25"/>
    <row r="1900" customFormat="1" hidden="1" x14ac:dyDescent="0.25"/>
    <row r="1901" customFormat="1" hidden="1" x14ac:dyDescent="0.25"/>
    <row r="1902" customFormat="1" hidden="1" x14ac:dyDescent="0.25"/>
    <row r="1903" customFormat="1" hidden="1" x14ac:dyDescent="0.25"/>
    <row r="1904" customFormat="1" hidden="1" x14ac:dyDescent="0.25"/>
    <row r="1905" customFormat="1" hidden="1" x14ac:dyDescent="0.25"/>
    <row r="1906" customFormat="1" hidden="1" x14ac:dyDescent="0.25"/>
    <row r="1907" customFormat="1" hidden="1" x14ac:dyDescent="0.25"/>
    <row r="1908" customFormat="1" hidden="1" x14ac:dyDescent="0.25"/>
    <row r="1909" customFormat="1" hidden="1" x14ac:dyDescent="0.25"/>
    <row r="1910" customFormat="1" hidden="1" x14ac:dyDescent="0.25"/>
    <row r="1911" customFormat="1" hidden="1" x14ac:dyDescent="0.25"/>
    <row r="1912" customFormat="1" hidden="1" x14ac:dyDescent="0.25"/>
    <row r="1913" customFormat="1" hidden="1" x14ac:dyDescent="0.25"/>
    <row r="1914" customFormat="1" hidden="1" x14ac:dyDescent="0.25"/>
    <row r="1915" customFormat="1" hidden="1" x14ac:dyDescent="0.25"/>
    <row r="1916" customFormat="1" hidden="1" x14ac:dyDescent="0.25"/>
    <row r="1917" customFormat="1" hidden="1" x14ac:dyDescent="0.25"/>
    <row r="1918" customFormat="1" hidden="1" x14ac:dyDescent="0.25"/>
    <row r="1919" customFormat="1" hidden="1" x14ac:dyDescent="0.25"/>
    <row r="1920" customFormat="1" hidden="1" x14ac:dyDescent="0.25"/>
    <row r="1921" customFormat="1" hidden="1" x14ac:dyDescent="0.25"/>
    <row r="1922" customFormat="1" hidden="1" x14ac:dyDescent="0.25"/>
    <row r="1923" customFormat="1" hidden="1" x14ac:dyDescent="0.25"/>
    <row r="1924" customFormat="1" hidden="1" x14ac:dyDescent="0.25"/>
    <row r="1925" customFormat="1" hidden="1" x14ac:dyDescent="0.25"/>
    <row r="1926" customFormat="1" hidden="1" x14ac:dyDescent="0.25"/>
    <row r="1927" customFormat="1" hidden="1" x14ac:dyDescent="0.25"/>
    <row r="1928" customFormat="1" hidden="1" x14ac:dyDescent="0.25"/>
    <row r="1929" customFormat="1" hidden="1" x14ac:dyDescent="0.25"/>
    <row r="1930" customFormat="1" hidden="1" x14ac:dyDescent="0.25"/>
    <row r="1931" customFormat="1" hidden="1" x14ac:dyDescent="0.25"/>
    <row r="1932" customFormat="1" hidden="1" x14ac:dyDescent="0.25"/>
    <row r="1933" customFormat="1" hidden="1" x14ac:dyDescent="0.25"/>
    <row r="1934" customFormat="1" hidden="1" x14ac:dyDescent="0.25"/>
    <row r="1935" customFormat="1" hidden="1" x14ac:dyDescent="0.25"/>
    <row r="1936" customFormat="1" hidden="1" x14ac:dyDescent="0.25"/>
    <row r="1937" customFormat="1" hidden="1" x14ac:dyDescent="0.25"/>
    <row r="1938" customFormat="1" hidden="1" x14ac:dyDescent="0.25"/>
    <row r="1939" customFormat="1" hidden="1" x14ac:dyDescent="0.25"/>
    <row r="1940" customFormat="1" hidden="1" x14ac:dyDescent="0.25"/>
    <row r="1941" customFormat="1" hidden="1" x14ac:dyDescent="0.25"/>
    <row r="1942" customFormat="1" hidden="1" x14ac:dyDescent="0.25"/>
    <row r="1943" customFormat="1" hidden="1" x14ac:dyDescent="0.25"/>
    <row r="1944" customFormat="1" hidden="1" x14ac:dyDescent="0.25"/>
    <row r="1945" customFormat="1" hidden="1" x14ac:dyDescent="0.25"/>
    <row r="1946" customFormat="1" hidden="1" x14ac:dyDescent="0.25"/>
    <row r="1947" customFormat="1" hidden="1" x14ac:dyDescent="0.25"/>
    <row r="1948" customFormat="1" hidden="1" x14ac:dyDescent="0.25"/>
    <row r="1949" customFormat="1" hidden="1" x14ac:dyDescent="0.25"/>
    <row r="1950" customFormat="1" hidden="1" x14ac:dyDescent="0.25"/>
    <row r="1951" customFormat="1" hidden="1" x14ac:dyDescent="0.25"/>
    <row r="1952" customFormat="1" hidden="1" x14ac:dyDescent="0.25"/>
    <row r="1953" customFormat="1" hidden="1" x14ac:dyDescent="0.25"/>
    <row r="1954" customFormat="1" hidden="1" x14ac:dyDescent="0.25"/>
    <row r="1955" customFormat="1" hidden="1" x14ac:dyDescent="0.25"/>
    <row r="1956" customFormat="1" hidden="1" x14ac:dyDescent="0.25"/>
    <row r="1957" customFormat="1" hidden="1" x14ac:dyDescent="0.25"/>
    <row r="1958" customFormat="1" hidden="1" x14ac:dyDescent="0.25"/>
    <row r="1959" customFormat="1" hidden="1" x14ac:dyDescent="0.25"/>
    <row r="1960" customFormat="1" hidden="1" x14ac:dyDescent="0.25"/>
    <row r="1961" customFormat="1" hidden="1" x14ac:dyDescent="0.25"/>
    <row r="1962" customFormat="1" hidden="1" x14ac:dyDescent="0.25"/>
    <row r="1963" customFormat="1" hidden="1" x14ac:dyDescent="0.25"/>
    <row r="1964" customFormat="1" hidden="1" x14ac:dyDescent="0.25"/>
    <row r="1965" customFormat="1" hidden="1" x14ac:dyDescent="0.25"/>
    <row r="1966" customFormat="1" hidden="1" x14ac:dyDescent="0.25"/>
    <row r="1967" customFormat="1" hidden="1" x14ac:dyDescent="0.25"/>
    <row r="1968" customFormat="1" hidden="1" x14ac:dyDescent="0.25"/>
    <row r="1969" customFormat="1" hidden="1" x14ac:dyDescent="0.25"/>
    <row r="1970" customFormat="1" hidden="1" x14ac:dyDescent="0.25"/>
    <row r="1971" customFormat="1" hidden="1" x14ac:dyDescent="0.25"/>
    <row r="1972" customFormat="1" hidden="1" x14ac:dyDescent="0.25"/>
    <row r="1973" customFormat="1" hidden="1" x14ac:dyDescent="0.25"/>
    <row r="1974" customFormat="1" hidden="1" x14ac:dyDescent="0.25"/>
    <row r="1975" customFormat="1" hidden="1" x14ac:dyDescent="0.25"/>
    <row r="1976" customFormat="1" hidden="1" x14ac:dyDescent="0.25"/>
    <row r="1977" customFormat="1" hidden="1" x14ac:dyDescent="0.25"/>
    <row r="1978" customFormat="1" hidden="1" x14ac:dyDescent="0.25"/>
    <row r="1979" customFormat="1" hidden="1" x14ac:dyDescent="0.25"/>
    <row r="1980" customFormat="1" hidden="1" x14ac:dyDescent="0.25"/>
    <row r="1981" customFormat="1" hidden="1" x14ac:dyDescent="0.25"/>
    <row r="1982" customFormat="1" hidden="1" x14ac:dyDescent="0.25"/>
    <row r="1983" customFormat="1" hidden="1" x14ac:dyDescent="0.25"/>
    <row r="1984" customFormat="1" hidden="1" x14ac:dyDescent="0.25"/>
    <row r="1985" customFormat="1" hidden="1" x14ac:dyDescent="0.25"/>
    <row r="1986" customFormat="1" hidden="1" x14ac:dyDescent="0.25"/>
    <row r="1987" customFormat="1" hidden="1" x14ac:dyDescent="0.25"/>
    <row r="1988" customFormat="1" hidden="1" x14ac:dyDescent="0.25"/>
    <row r="1989" customFormat="1" hidden="1" x14ac:dyDescent="0.25"/>
    <row r="1990" customFormat="1" hidden="1" x14ac:dyDescent="0.25"/>
    <row r="1991" customFormat="1" hidden="1" x14ac:dyDescent="0.25"/>
    <row r="1992" customFormat="1" hidden="1" x14ac:dyDescent="0.25"/>
    <row r="1993" customFormat="1" hidden="1" x14ac:dyDescent="0.25"/>
    <row r="1994" customFormat="1" hidden="1" x14ac:dyDescent="0.25"/>
    <row r="1995" customFormat="1" hidden="1" x14ac:dyDescent="0.25"/>
    <row r="1996" customFormat="1" hidden="1" x14ac:dyDescent="0.25"/>
    <row r="1997" customFormat="1" hidden="1" x14ac:dyDescent="0.25"/>
    <row r="1998" customFormat="1" hidden="1" x14ac:dyDescent="0.25"/>
    <row r="1999" customFormat="1" hidden="1" x14ac:dyDescent="0.25"/>
    <row r="2000" customFormat="1" hidden="1" x14ac:dyDescent="0.25"/>
    <row r="2001" customFormat="1" hidden="1" x14ac:dyDescent="0.25"/>
    <row r="2002" customFormat="1" hidden="1" x14ac:dyDescent="0.25"/>
    <row r="2003" customFormat="1" hidden="1" x14ac:dyDescent="0.25"/>
    <row r="2004" customFormat="1" hidden="1" x14ac:dyDescent="0.25"/>
    <row r="2005" customFormat="1" hidden="1" x14ac:dyDescent="0.25"/>
    <row r="2006" customFormat="1" hidden="1" x14ac:dyDescent="0.25"/>
    <row r="2007" customFormat="1" hidden="1" x14ac:dyDescent="0.25"/>
    <row r="2008" customFormat="1" hidden="1" x14ac:dyDescent="0.25"/>
    <row r="2009" customFormat="1" hidden="1" x14ac:dyDescent="0.25"/>
    <row r="2010" customFormat="1" hidden="1" x14ac:dyDescent="0.25"/>
    <row r="2011" customFormat="1" hidden="1" x14ac:dyDescent="0.25"/>
    <row r="2012" customFormat="1" hidden="1" x14ac:dyDescent="0.25"/>
    <row r="2013" customFormat="1" hidden="1" x14ac:dyDescent="0.25"/>
    <row r="2014" customFormat="1" hidden="1" x14ac:dyDescent="0.25"/>
    <row r="2015" customFormat="1" hidden="1" x14ac:dyDescent="0.25"/>
    <row r="2016" customFormat="1" hidden="1" x14ac:dyDescent="0.25"/>
    <row r="2017" customFormat="1" hidden="1" x14ac:dyDescent="0.25"/>
    <row r="2018" customFormat="1" hidden="1" x14ac:dyDescent="0.25"/>
    <row r="2019" customFormat="1" hidden="1" x14ac:dyDescent="0.25"/>
    <row r="2020" customFormat="1" hidden="1" x14ac:dyDescent="0.25"/>
    <row r="2021" customFormat="1" hidden="1" x14ac:dyDescent="0.25"/>
    <row r="2022" customFormat="1" hidden="1" x14ac:dyDescent="0.25"/>
    <row r="2023" customFormat="1" hidden="1" x14ac:dyDescent="0.25"/>
    <row r="2024" customFormat="1" hidden="1" x14ac:dyDescent="0.25"/>
    <row r="2025" customFormat="1" hidden="1" x14ac:dyDescent="0.25"/>
    <row r="2026" customFormat="1" hidden="1" x14ac:dyDescent="0.25"/>
    <row r="2027" customFormat="1" hidden="1" x14ac:dyDescent="0.25"/>
    <row r="2028" customFormat="1" hidden="1" x14ac:dyDescent="0.25"/>
    <row r="2029" customFormat="1" hidden="1" x14ac:dyDescent="0.25"/>
    <row r="2030" customFormat="1" hidden="1" x14ac:dyDescent="0.25"/>
    <row r="2031" customFormat="1" hidden="1" x14ac:dyDescent="0.25"/>
    <row r="2032" customFormat="1" hidden="1" x14ac:dyDescent="0.25"/>
    <row r="2033" customFormat="1" hidden="1" x14ac:dyDescent="0.25"/>
    <row r="2034" customFormat="1" hidden="1" x14ac:dyDescent="0.25"/>
    <row r="2035" customFormat="1" hidden="1" x14ac:dyDescent="0.25"/>
    <row r="2036" customFormat="1" hidden="1" x14ac:dyDescent="0.25"/>
    <row r="2037" customFormat="1" hidden="1" x14ac:dyDescent="0.25"/>
    <row r="2038" customFormat="1" hidden="1" x14ac:dyDescent="0.25"/>
    <row r="2039" customFormat="1" hidden="1" x14ac:dyDescent="0.25"/>
    <row r="2040" customFormat="1" hidden="1" x14ac:dyDescent="0.25"/>
    <row r="2041" customFormat="1" hidden="1" x14ac:dyDescent="0.25"/>
    <row r="2042" customFormat="1" hidden="1" x14ac:dyDescent="0.25"/>
    <row r="2043" customFormat="1" hidden="1" x14ac:dyDescent="0.25"/>
    <row r="2044" customFormat="1" hidden="1" x14ac:dyDescent="0.25"/>
    <row r="2045" customFormat="1" hidden="1" x14ac:dyDescent="0.25"/>
    <row r="2046" customFormat="1" hidden="1" x14ac:dyDescent="0.25"/>
    <row r="2047" customFormat="1" hidden="1" x14ac:dyDescent="0.25"/>
    <row r="2048" customFormat="1" hidden="1" x14ac:dyDescent="0.25"/>
    <row r="2049" customFormat="1" hidden="1" x14ac:dyDescent="0.25"/>
    <row r="2050" customFormat="1" hidden="1" x14ac:dyDescent="0.25"/>
    <row r="2051" customFormat="1" hidden="1" x14ac:dyDescent="0.25"/>
    <row r="2052" customFormat="1" hidden="1" x14ac:dyDescent="0.25"/>
    <row r="2053" customFormat="1" hidden="1" x14ac:dyDescent="0.25"/>
    <row r="2054" customFormat="1" hidden="1" x14ac:dyDescent="0.25"/>
    <row r="2055" customFormat="1" hidden="1" x14ac:dyDescent="0.25"/>
    <row r="2056" customFormat="1" hidden="1" x14ac:dyDescent="0.25"/>
    <row r="2057" customFormat="1" hidden="1" x14ac:dyDescent="0.25"/>
    <row r="2058" customFormat="1" hidden="1" x14ac:dyDescent="0.25"/>
    <row r="2059" customFormat="1" hidden="1" x14ac:dyDescent="0.25"/>
    <row r="2060" customFormat="1" hidden="1" x14ac:dyDescent="0.25"/>
    <row r="2061" customFormat="1" hidden="1" x14ac:dyDescent="0.25"/>
    <row r="2062" customFormat="1" hidden="1" x14ac:dyDescent="0.25"/>
    <row r="2063" customFormat="1" hidden="1" x14ac:dyDescent="0.25"/>
    <row r="2064" customFormat="1" hidden="1" x14ac:dyDescent="0.25"/>
    <row r="2065" customFormat="1" hidden="1" x14ac:dyDescent="0.25"/>
    <row r="2066" customFormat="1" hidden="1" x14ac:dyDescent="0.25"/>
    <row r="2067" customFormat="1" hidden="1" x14ac:dyDescent="0.25"/>
    <row r="2068" customFormat="1" hidden="1" x14ac:dyDescent="0.25"/>
    <row r="2069" customFormat="1" hidden="1" x14ac:dyDescent="0.25"/>
    <row r="2070" customFormat="1" hidden="1" x14ac:dyDescent="0.25"/>
    <row r="2071" customFormat="1" hidden="1" x14ac:dyDescent="0.25"/>
    <row r="2072" customFormat="1" hidden="1" x14ac:dyDescent="0.25"/>
    <row r="2073" customFormat="1" hidden="1" x14ac:dyDescent="0.25"/>
    <row r="2074" customFormat="1" hidden="1" x14ac:dyDescent="0.25"/>
    <row r="2075" customFormat="1" hidden="1" x14ac:dyDescent="0.25"/>
    <row r="2076" customFormat="1" hidden="1" x14ac:dyDescent="0.25"/>
    <row r="2077" customFormat="1" hidden="1" x14ac:dyDescent="0.25"/>
    <row r="2078" customFormat="1" hidden="1" x14ac:dyDescent="0.25"/>
    <row r="2079" customFormat="1" hidden="1" x14ac:dyDescent="0.25"/>
    <row r="2080" customFormat="1" hidden="1" x14ac:dyDescent="0.25"/>
    <row r="2081" customFormat="1" hidden="1" x14ac:dyDescent="0.25"/>
    <row r="2082" customFormat="1" hidden="1" x14ac:dyDescent="0.25"/>
    <row r="2083" customFormat="1" hidden="1" x14ac:dyDescent="0.25"/>
    <row r="2084" customFormat="1" hidden="1" x14ac:dyDescent="0.25"/>
    <row r="2085" customFormat="1" hidden="1" x14ac:dyDescent="0.25"/>
    <row r="2086" customFormat="1" hidden="1" x14ac:dyDescent="0.25"/>
    <row r="2087" customFormat="1" hidden="1" x14ac:dyDescent="0.25"/>
    <row r="2088" customFormat="1" hidden="1" x14ac:dyDescent="0.25"/>
    <row r="2089" customFormat="1" hidden="1" x14ac:dyDescent="0.25"/>
    <row r="2090" customFormat="1" hidden="1" x14ac:dyDescent="0.25"/>
    <row r="2091" customFormat="1" hidden="1" x14ac:dyDescent="0.25"/>
    <row r="2092" customFormat="1" hidden="1" x14ac:dyDescent="0.25"/>
    <row r="2093" customFormat="1" hidden="1" x14ac:dyDescent="0.25"/>
    <row r="2094" customFormat="1" hidden="1" x14ac:dyDescent="0.25"/>
    <row r="2095" customFormat="1" hidden="1" x14ac:dyDescent="0.25"/>
    <row r="2096" customFormat="1" hidden="1" x14ac:dyDescent="0.25"/>
    <row r="2097" customFormat="1" hidden="1" x14ac:dyDescent="0.25"/>
    <row r="2098" customFormat="1" hidden="1" x14ac:dyDescent="0.25"/>
    <row r="2099" customFormat="1" hidden="1" x14ac:dyDescent="0.25"/>
    <row r="2100" customFormat="1" hidden="1" x14ac:dyDescent="0.25"/>
    <row r="2101" customFormat="1" hidden="1" x14ac:dyDescent="0.25"/>
    <row r="2102" customFormat="1" hidden="1" x14ac:dyDescent="0.25"/>
    <row r="2103" customFormat="1" hidden="1" x14ac:dyDescent="0.25"/>
    <row r="2104" customFormat="1" hidden="1" x14ac:dyDescent="0.25"/>
    <row r="2105" customFormat="1" hidden="1" x14ac:dyDescent="0.25"/>
    <row r="2106" customFormat="1" hidden="1" x14ac:dyDescent="0.25"/>
    <row r="2107" customFormat="1" hidden="1" x14ac:dyDescent="0.25"/>
    <row r="2108" customFormat="1" hidden="1" x14ac:dyDescent="0.25"/>
    <row r="2109" customFormat="1" hidden="1" x14ac:dyDescent="0.25"/>
    <row r="2110" customFormat="1" hidden="1" x14ac:dyDescent="0.25"/>
    <row r="2111" customFormat="1" hidden="1" x14ac:dyDescent="0.25"/>
    <row r="2112" customFormat="1" hidden="1" x14ac:dyDescent="0.25"/>
    <row r="2113" customFormat="1" hidden="1" x14ac:dyDescent="0.25"/>
    <row r="2114" customFormat="1" hidden="1" x14ac:dyDescent="0.25"/>
    <row r="2115" customFormat="1" hidden="1" x14ac:dyDescent="0.25"/>
    <row r="2116" customFormat="1" hidden="1" x14ac:dyDescent="0.25"/>
    <row r="2117" customFormat="1" hidden="1" x14ac:dyDescent="0.25"/>
    <row r="2118" customFormat="1" hidden="1" x14ac:dyDescent="0.25"/>
    <row r="2119" customFormat="1" hidden="1" x14ac:dyDescent="0.25"/>
    <row r="2120" customFormat="1" hidden="1" x14ac:dyDescent="0.25"/>
    <row r="2121" customFormat="1" hidden="1" x14ac:dyDescent="0.25"/>
    <row r="2122" customFormat="1" hidden="1" x14ac:dyDescent="0.25"/>
    <row r="2123" customFormat="1" hidden="1" x14ac:dyDescent="0.25"/>
    <row r="2124" customFormat="1" hidden="1" x14ac:dyDescent="0.25"/>
    <row r="2125" customFormat="1" hidden="1" x14ac:dyDescent="0.25"/>
    <row r="2126" customFormat="1" hidden="1" x14ac:dyDescent="0.25"/>
    <row r="2127" customFormat="1" hidden="1" x14ac:dyDescent="0.25"/>
    <row r="2128" customFormat="1" hidden="1" x14ac:dyDescent="0.25"/>
    <row r="2129" customFormat="1" hidden="1" x14ac:dyDescent="0.25"/>
    <row r="2130" customFormat="1" hidden="1" x14ac:dyDescent="0.25"/>
    <row r="2131" customFormat="1" hidden="1" x14ac:dyDescent="0.25"/>
    <row r="2132" customFormat="1" hidden="1" x14ac:dyDescent="0.25"/>
    <row r="2133" customFormat="1" hidden="1" x14ac:dyDescent="0.25"/>
    <row r="2134" customFormat="1" hidden="1" x14ac:dyDescent="0.25"/>
    <row r="2135" customFormat="1" hidden="1" x14ac:dyDescent="0.25"/>
    <row r="2136" customFormat="1" hidden="1" x14ac:dyDescent="0.25"/>
    <row r="2137" customFormat="1" hidden="1" x14ac:dyDescent="0.25"/>
    <row r="2138" customFormat="1" hidden="1" x14ac:dyDescent="0.25"/>
    <row r="2139" customFormat="1" hidden="1" x14ac:dyDescent="0.25"/>
    <row r="2140" customFormat="1" hidden="1" x14ac:dyDescent="0.25"/>
    <row r="2141" customFormat="1" hidden="1" x14ac:dyDescent="0.25"/>
    <row r="2142" customFormat="1" hidden="1" x14ac:dyDescent="0.25"/>
    <row r="2143" customFormat="1" hidden="1" x14ac:dyDescent="0.25"/>
    <row r="2144" customFormat="1" hidden="1" x14ac:dyDescent="0.25"/>
    <row r="2145" customFormat="1" hidden="1" x14ac:dyDescent="0.25"/>
    <row r="2146" customFormat="1" hidden="1" x14ac:dyDescent="0.25"/>
    <row r="2147" customFormat="1" hidden="1" x14ac:dyDescent="0.25"/>
    <row r="2148" customFormat="1" hidden="1" x14ac:dyDescent="0.25"/>
    <row r="2149" customFormat="1" hidden="1" x14ac:dyDescent="0.25"/>
    <row r="2150" customFormat="1" hidden="1" x14ac:dyDescent="0.25"/>
    <row r="2151" customFormat="1" hidden="1" x14ac:dyDescent="0.25"/>
    <row r="2152" customFormat="1" hidden="1" x14ac:dyDescent="0.25"/>
    <row r="2153" customFormat="1" hidden="1" x14ac:dyDescent="0.25"/>
    <row r="2154" customFormat="1" hidden="1" x14ac:dyDescent="0.25"/>
    <row r="2155" customFormat="1" hidden="1" x14ac:dyDescent="0.25"/>
    <row r="2156" customFormat="1" hidden="1" x14ac:dyDescent="0.25"/>
    <row r="2157" customFormat="1" hidden="1" x14ac:dyDescent="0.25"/>
    <row r="2158" customFormat="1" hidden="1" x14ac:dyDescent="0.25"/>
    <row r="2159" customFormat="1" hidden="1" x14ac:dyDescent="0.25"/>
    <row r="2160" customFormat="1" hidden="1" x14ac:dyDescent="0.25"/>
    <row r="2161" customFormat="1" hidden="1" x14ac:dyDescent="0.25"/>
    <row r="2162" customFormat="1" hidden="1" x14ac:dyDescent="0.25"/>
    <row r="2163" customFormat="1" hidden="1" x14ac:dyDescent="0.25"/>
    <row r="2164" customFormat="1" hidden="1" x14ac:dyDescent="0.25"/>
    <row r="2165" customFormat="1" hidden="1" x14ac:dyDescent="0.25"/>
    <row r="2166" customFormat="1" hidden="1" x14ac:dyDescent="0.25"/>
    <row r="2167" customFormat="1" hidden="1" x14ac:dyDescent="0.25"/>
    <row r="2168" customFormat="1" hidden="1" x14ac:dyDescent="0.25"/>
    <row r="2169" customFormat="1" hidden="1" x14ac:dyDescent="0.25"/>
    <row r="2170" customFormat="1" hidden="1" x14ac:dyDescent="0.25"/>
    <row r="2171" customFormat="1" hidden="1" x14ac:dyDescent="0.25"/>
    <row r="2172" customFormat="1" hidden="1" x14ac:dyDescent="0.25"/>
    <row r="2173" customFormat="1" hidden="1" x14ac:dyDescent="0.25"/>
    <row r="2174" customFormat="1" hidden="1" x14ac:dyDescent="0.25"/>
    <row r="2175" customFormat="1" hidden="1" x14ac:dyDescent="0.25"/>
    <row r="2176" customFormat="1" hidden="1" x14ac:dyDescent="0.25"/>
    <row r="2177" customFormat="1" hidden="1" x14ac:dyDescent="0.25"/>
    <row r="2178" customFormat="1" hidden="1" x14ac:dyDescent="0.25"/>
    <row r="2179" customFormat="1" hidden="1" x14ac:dyDescent="0.25"/>
    <row r="2180" customFormat="1" hidden="1" x14ac:dyDescent="0.25"/>
    <row r="2181" customFormat="1" hidden="1" x14ac:dyDescent="0.25"/>
    <row r="2182" customFormat="1" hidden="1" x14ac:dyDescent="0.25"/>
    <row r="2183" customFormat="1" hidden="1" x14ac:dyDescent="0.25"/>
    <row r="2184" customFormat="1" hidden="1" x14ac:dyDescent="0.25"/>
    <row r="2185" customFormat="1" hidden="1" x14ac:dyDescent="0.25"/>
    <row r="2186" customFormat="1" hidden="1" x14ac:dyDescent="0.25"/>
    <row r="2187" customFormat="1" hidden="1" x14ac:dyDescent="0.25"/>
    <row r="2188" customFormat="1" hidden="1" x14ac:dyDescent="0.25"/>
    <row r="2189" customFormat="1" hidden="1" x14ac:dyDescent="0.25"/>
    <row r="2190" customFormat="1" hidden="1" x14ac:dyDescent="0.25"/>
    <row r="2191" customFormat="1" hidden="1" x14ac:dyDescent="0.25"/>
    <row r="2192" customFormat="1" hidden="1" x14ac:dyDescent="0.25"/>
    <row r="2193" customFormat="1" hidden="1" x14ac:dyDescent="0.25"/>
    <row r="2194" customFormat="1" hidden="1" x14ac:dyDescent="0.25"/>
    <row r="2195" customFormat="1" hidden="1" x14ac:dyDescent="0.25"/>
    <row r="2196" customFormat="1" hidden="1" x14ac:dyDescent="0.25"/>
    <row r="2197" customFormat="1" hidden="1" x14ac:dyDescent="0.25"/>
    <row r="2198" customFormat="1" hidden="1" x14ac:dyDescent="0.25"/>
    <row r="2199" customFormat="1" hidden="1" x14ac:dyDescent="0.25"/>
    <row r="2200" customFormat="1" hidden="1" x14ac:dyDescent="0.25"/>
    <row r="2201" customFormat="1" hidden="1" x14ac:dyDescent="0.25"/>
    <row r="2202" customFormat="1" hidden="1" x14ac:dyDescent="0.25"/>
    <row r="2203" customFormat="1" hidden="1" x14ac:dyDescent="0.25"/>
    <row r="2204" customFormat="1" hidden="1" x14ac:dyDescent="0.25"/>
    <row r="2205" customFormat="1" hidden="1" x14ac:dyDescent="0.25"/>
    <row r="2206" customFormat="1" hidden="1" x14ac:dyDescent="0.25"/>
    <row r="2207" customFormat="1" hidden="1" x14ac:dyDescent="0.25"/>
    <row r="2208" customFormat="1" hidden="1" x14ac:dyDescent="0.25"/>
    <row r="2209" customFormat="1" hidden="1" x14ac:dyDescent="0.25"/>
    <row r="2210" customFormat="1" hidden="1" x14ac:dyDescent="0.25"/>
    <row r="2211" customFormat="1" hidden="1" x14ac:dyDescent="0.25"/>
    <row r="2212" customFormat="1" hidden="1" x14ac:dyDescent="0.25"/>
    <row r="2213" customFormat="1" hidden="1" x14ac:dyDescent="0.25"/>
    <row r="2214" customFormat="1" hidden="1" x14ac:dyDescent="0.25"/>
    <row r="2215" customFormat="1" hidden="1" x14ac:dyDescent="0.25"/>
    <row r="2216" customFormat="1" hidden="1" x14ac:dyDescent="0.25"/>
    <row r="2217" customFormat="1" hidden="1" x14ac:dyDescent="0.25"/>
    <row r="2218" customFormat="1" hidden="1" x14ac:dyDescent="0.25"/>
    <row r="2219" customFormat="1" hidden="1" x14ac:dyDescent="0.25"/>
    <row r="2220" customFormat="1" hidden="1" x14ac:dyDescent="0.25"/>
    <row r="2221" customFormat="1" hidden="1" x14ac:dyDescent="0.25"/>
    <row r="2222" customFormat="1" hidden="1" x14ac:dyDescent="0.25"/>
    <row r="2223" customFormat="1" hidden="1" x14ac:dyDescent="0.25"/>
    <row r="2224" customFormat="1" hidden="1" x14ac:dyDescent="0.25"/>
    <row r="2225" customFormat="1" hidden="1" x14ac:dyDescent="0.25"/>
    <row r="2226" customFormat="1" hidden="1" x14ac:dyDescent="0.25"/>
    <row r="2227" customFormat="1" hidden="1" x14ac:dyDescent="0.25"/>
    <row r="2228" customFormat="1" hidden="1" x14ac:dyDescent="0.25"/>
    <row r="2229" customFormat="1" hidden="1" x14ac:dyDescent="0.25"/>
    <row r="2230" customFormat="1" hidden="1" x14ac:dyDescent="0.25"/>
    <row r="2231" customFormat="1" hidden="1" x14ac:dyDescent="0.25"/>
    <row r="2232" customFormat="1" hidden="1" x14ac:dyDescent="0.25"/>
    <row r="2233" customFormat="1" hidden="1" x14ac:dyDescent="0.25"/>
    <row r="2234" customFormat="1" hidden="1" x14ac:dyDescent="0.25"/>
    <row r="2235" customFormat="1" hidden="1" x14ac:dyDescent="0.25"/>
    <row r="2236" customFormat="1" hidden="1" x14ac:dyDescent="0.25"/>
    <row r="2237" customFormat="1" hidden="1" x14ac:dyDescent="0.25"/>
    <row r="2238" customFormat="1" hidden="1" x14ac:dyDescent="0.25"/>
    <row r="2239" customFormat="1" hidden="1" x14ac:dyDescent="0.25"/>
    <row r="2240" customFormat="1" hidden="1" x14ac:dyDescent="0.25"/>
    <row r="2241" customFormat="1" hidden="1" x14ac:dyDescent="0.25"/>
    <row r="2242" customFormat="1" hidden="1" x14ac:dyDescent="0.25"/>
    <row r="2243" customFormat="1" hidden="1" x14ac:dyDescent="0.25"/>
    <row r="2244" customFormat="1" hidden="1" x14ac:dyDescent="0.25"/>
    <row r="2245" customFormat="1" hidden="1" x14ac:dyDescent="0.25"/>
    <row r="2246" customFormat="1" hidden="1" x14ac:dyDescent="0.25"/>
    <row r="2247" customFormat="1" hidden="1" x14ac:dyDescent="0.25"/>
    <row r="2248" customFormat="1" hidden="1" x14ac:dyDescent="0.25"/>
    <row r="2249" customFormat="1" hidden="1" x14ac:dyDescent="0.25"/>
    <row r="2250" customFormat="1" hidden="1" x14ac:dyDescent="0.25"/>
    <row r="2251" customFormat="1" hidden="1" x14ac:dyDescent="0.25"/>
    <row r="2252" customFormat="1" hidden="1" x14ac:dyDescent="0.25"/>
    <row r="2253" customFormat="1" hidden="1" x14ac:dyDescent="0.25"/>
    <row r="2254" customFormat="1" hidden="1" x14ac:dyDescent="0.25"/>
    <row r="2255" customFormat="1" hidden="1" x14ac:dyDescent="0.25"/>
    <row r="2256" customFormat="1" hidden="1" x14ac:dyDescent="0.25"/>
    <row r="2257" customFormat="1" hidden="1" x14ac:dyDescent="0.25"/>
    <row r="2258" customFormat="1" hidden="1" x14ac:dyDescent="0.25"/>
    <row r="2259" customFormat="1" hidden="1" x14ac:dyDescent="0.25"/>
    <row r="2260" customFormat="1" hidden="1" x14ac:dyDescent="0.25"/>
    <row r="2261" customFormat="1" hidden="1" x14ac:dyDescent="0.25"/>
    <row r="2262" customFormat="1" hidden="1" x14ac:dyDescent="0.25"/>
    <row r="2263" customFormat="1" hidden="1" x14ac:dyDescent="0.25"/>
    <row r="2264" customFormat="1" hidden="1" x14ac:dyDescent="0.25"/>
    <row r="2265" customFormat="1" hidden="1" x14ac:dyDescent="0.25"/>
    <row r="2266" customFormat="1" hidden="1" x14ac:dyDescent="0.25"/>
    <row r="2267" customFormat="1" hidden="1" x14ac:dyDescent="0.25"/>
    <row r="2268" customFormat="1" hidden="1" x14ac:dyDescent="0.25"/>
    <row r="2269" customFormat="1" hidden="1" x14ac:dyDescent="0.25"/>
    <row r="2270" customFormat="1" hidden="1" x14ac:dyDescent="0.25"/>
    <row r="2271" customFormat="1" hidden="1" x14ac:dyDescent="0.25"/>
    <row r="2272" customFormat="1" hidden="1" x14ac:dyDescent="0.25"/>
    <row r="2273" customFormat="1" hidden="1" x14ac:dyDescent="0.25"/>
    <row r="2274" customFormat="1" hidden="1" x14ac:dyDescent="0.25"/>
    <row r="2275" customFormat="1" hidden="1" x14ac:dyDescent="0.25"/>
    <row r="2276" customFormat="1" hidden="1" x14ac:dyDescent="0.25"/>
    <row r="2277" customFormat="1" hidden="1" x14ac:dyDescent="0.25"/>
    <row r="2278" customFormat="1" hidden="1" x14ac:dyDescent="0.25"/>
    <row r="2279" customFormat="1" hidden="1" x14ac:dyDescent="0.25"/>
    <row r="2280" customFormat="1" hidden="1" x14ac:dyDescent="0.25"/>
    <row r="2281" customFormat="1" hidden="1" x14ac:dyDescent="0.25"/>
    <row r="2282" customFormat="1" hidden="1" x14ac:dyDescent="0.25"/>
    <row r="2283" customFormat="1" hidden="1" x14ac:dyDescent="0.25"/>
    <row r="2284" customFormat="1" hidden="1" x14ac:dyDescent="0.25"/>
    <row r="2285" customFormat="1" hidden="1" x14ac:dyDescent="0.25"/>
    <row r="2286" customFormat="1" hidden="1" x14ac:dyDescent="0.25"/>
    <row r="2287" customFormat="1" hidden="1" x14ac:dyDescent="0.25"/>
    <row r="2288" customFormat="1" hidden="1" x14ac:dyDescent="0.25"/>
    <row r="2289" customFormat="1" hidden="1" x14ac:dyDescent="0.25"/>
    <row r="2290" customFormat="1" hidden="1" x14ac:dyDescent="0.25"/>
    <row r="2291" customFormat="1" hidden="1" x14ac:dyDescent="0.25"/>
    <row r="2292" customFormat="1" hidden="1" x14ac:dyDescent="0.25"/>
    <row r="2293" customFormat="1" hidden="1" x14ac:dyDescent="0.25"/>
    <row r="2294" customFormat="1" hidden="1" x14ac:dyDescent="0.25"/>
    <row r="2295" customFormat="1" hidden="1" x14ac:dyDescent="0.25"/>
    <row r="2296" customFormat="1" hidden="1" x14ac:dyDescent="0.25"/>
    <row r="2297" customFormat="1" hidden="1" x14ac:dyDescent="0.25"/>
    <row r="2298" customFormat="1" hidden="1" x14ac:dyDescent="0.25"/>
    <row r="2299" customFormat="1" hidden="1" x14ac:dyDescent="0.25"/>
    <row r="2300" customFormat="1" hidden="1" x14ac:dyDescent="0.25"/>
    <row r="2301" customFormat="1" hidden="1" x14ac:dyDescent="0.25"/>
    <row r="2302" customFormat="1" hidden="1" x14ac:dyDescent="0.25"/>
    <row r="2303" customFormat="1" hidden="1" x14ac:dyDescent="0.25"/>
    <row r="2304" customFormat="1" hidden="1" x14ac:dyDescent="0.25"/>
    <row r="2305" customFormat="1" hidden="1" x14ac:dyDescent="0.25"/>
    <row r="2306" customFormat="1" hidden="1" x14ac:dyDescent="0.25"/>
    <row r="2307" customFormat="1" hidden="1" x14ac:dyDescent="0.25"/>
    <row r="2308" customFormat="1" hidden="1" x14ac:dyDescent="0.25"/>
    <row r="2309" customFormat="1" hidden="1" x14ac:dyDescent="0.25"/>
    <row r="2310" customFormat="1" hidden="1" x14ac:dyDescent="0.25"/>
    <row r="2311" customFormat="1" hidden="1" x14ac:dyDescent="0.25"/>
    <row r="2312" customFormat="1" hidden="1" x14ac:dyDescent="0.25"/>
    <row r="2313" customFormat="1" hidden="1" x14ac:dyDescent="0.25"/>
    <row r="2314" customFormat="1" hidden="1" x14ac:dyDescent="0.25"/>
    <row r="2315" customFormat="1" hidden="1" x14ac:dyDescent="0.25"/>
    <row r="2316" customFormat="1" hidden="1" x14ac:dyDescent="0.25"/>
    <row r="2317" customFormat="1" hidden="1" x14ac:dyDescent="0.25"/>
    <row r="2318" customFormat="1" hidden="1" x14ac:dyDescent="0.25"/>
    <row r="2319" customFormat="1" hidden="1" x14ac:dyDescent="0.25"/>
    <row r="2320" customFormat="1" hidden="1" x14ac:dyDescent="0.25"/>
    <row r="2321" customFormat="1" hidden="1" x14ac:dyDescent="0.25"/>
    <row r="2322" customFormat="1" hidden="1" x14ac:dyDescent="0.25"/>
    <row r="2323" customFormat="1" hidden="1" x14ac:dyDescent="0.25"/>
    <row r="2324" customFormat="1" hidden="1" x14ac:dyDescent="0.25"/>
    <row r="2325" customFormat="1" hidden="1" x14ac:dyDescent="0.25"/>
    <row r="2326" customFormat="1" hidden="1" x14ac:dyDescent="0.25"/>
    <row r="2327" customFormat="1" hidden="1" x14ac:dyDescent="0.25"/>
    <row r="2328" customFormat="1" hidden="1" x14ac:dyDescent="0.25"/>
    <row r="2329" customFormat="1" hidden="1" x14ac:dyDescent="0.25"/>
    <row r="2330" customFormat="1" hidden="1" x14ac:dyDescent="0.25"/>
    <row r="2331" customFormat="1" hidden="1" x14ac:dyDescent="0.25"/>
    <row r="2332" customFormat="1" hidden="1" x14ac:dyDescent="0.25"/>
    <row r="2333" customFormat="1" hidden="1" x14ac:dyDescent="0.25"/>
    <row r="2334" customFormat="1" hidden="1" x14ac:dyDescent="0.25"/>
    <row r="2335" customFormat="1" hidden="1" x14ac:dyDescent="0.25"/>
    <row r="2336" customFormat="1" hidden="1" x14ac:dyDescent="0.25"/>
    <row r="2337" customFormat="1" hidden="1" x14ac:dyDescent="0.25"/>
    <row r="2338" customFormat="1" hidden="1" x14ac:dyDescent="0.25"/>
    <row r="2339" customFormat="1" hidden="1" x14ac:dyDescent="0.25"/>
    <row r="2340" customFormat="1" hidden="1" x14ac:dyDescent="0.25"/>
    <row r="2341" customFormat="1" hidden="1" x14ac:dyDescent="0.25"/>
    <row r="2342" customFormat="1" hidden="1" x14ac:dyDescent="0.25"/>
    <row r="2343" customFormat="1" hidden="1" x14ac:dyDescent="0.25"/>
    <row r="2344" customFormat="1" hidden="1" x14ac:dyDescent="0.25"/>
    <row r="2345" customFormat="1" hidden="1" x14ac:dyDescent="0.25"/>
    <row r="2346" customFormat="1" hidden="1" x14ac:dyDescent="0.25"/>
    <row r="2347" customFormat="1" hidden="1" x14ac:dyDescent="0.25"/>
    <row r="2348" customFormat="1" hidden="1" x14ac:dyDescent="0.25"/>
    <row r="2349" customFormat="1" hidden="1" x14ac:dyDescent="0.25"/>
    <row r="2350" customFormat="1" hidden="1" x14ac:dyDescent="0.25"/>
    <row r="2351" customFormat="1" hidden="1" x14ac:dyDescent="0.25"/>
    <row r="2352" customFormat="1" hidden="1" x14ac:dyDescent="0.25"/>
    <row r="2353" customFormat="1" hidden="1" x14ac:dyDescent="0.25"/>
    <row r="2354" customFormat="1" hidden="1" x14ac:dyDescent="0.25"/>
    <row r="2355" customFormat="1" hidden="1" x14ac:dyDescent="0.25"/>
    <row r="2356" customFormat="1" hidden="1" x14ac:dyDescent="0.25"/>
    <row r="2357" customFormat="1" hidden="1" x14ac:dyDescent="0.25"/>
    <row r="2358" customFormat="1" hidden="1" x14ac:dyDescent="0.25"/>
    <row r="2359" customFormat="1" hidden="1" x14ac:dyDescent="0.25"/>
    <row r="2360" customFormat="1" hidden="1" x14ac:dyDescent="0.25"/>
    <row r="2361" customFormat="1" hidden="1" x14ac:dyDescent="0.25"/>
    <row r="2362" customFormat="1" hidden="1" x14ac:dyDescent="0.25"/>
    <row r="2363" customFormat="1" hidden="1" x14ac:dyDescent="0.25"/>
    <row r="2364" customFormat="1" hidden="1" x14ac:dyDescent="0.25"/>
    <row r="2365" customFormat="1" hidden="1" x14ac:dyDescent="0.25"/>
    <row r="2366" customFormat="1" hidden="1" x14ac:dyDescent="0.25"/>
    <row r="2367" customFormat="1" hidden="1" x14ac:dyDescent="0.25"/>
    <row r="2368" customFormat="1" hidden="1" x14ac:dyDescent="0.25"/>
    <row r="2369" customFormat="1" hidden="1" x14ac:dyDescent="0.25"/>
    <row r="2370" customFormat="1" hidden="1" x14ac:dyDescent="0.25"/>
    <row r="2371" customFormat="1" hidden="1" x14ac:dyDescent="0.25"/>
    <row r="2372" customFormat="1" hidden="1" x14ac:dyDescent="0.25"/>
    <row r="2373" customFormat="1" hidden="1" x14ac:dyDescent="0.25"/>
    <row r="2374" customFormat="1" hidden="1" x14ac:dyDescent="0.25"/>
    <row r="2375" customFormat="1" hidden="1" x14ac:dyDescent="0.25"/>
    <row r="2376" customFormat="1" hidden="1" x14ac:dyDescent="0.25"/>
    <row r="2377" customFormat="1" hidden="1" x14ac:dyDescent="0.25"/>
    <row r="2378" customFormat="1" hidden="1" x14ac:dyDescent="0.25"/>
    <row r="2379" customFormat="1" hidden="1" x14ac:dyDescent="0.25"/>
    <row r="2380" customFormat="1" hidden="1" x14ac:dyDescent="0.25"/>
    <row r="2381" customFormat="1" hidden="1" x14ac:dyDescent="0.25"/>
    <row r="2382" customFormat="1" hidden="1" x14ac:dyDescent="0.25"/>
    <row r="2383" customFormat="1" hidden="1" x14ac:dyDescent="0.25"/>
    <row r="2384" customFormat="1" hidden="1" x14ac:dyDescent="0.25"/>
    <row r="2385" customFormat="1" hidden="1" x14ac:dyDescent="0.25"/>
    <row r="2386" customFormat="1" hidden="1" x14ac:dyDescent="0.25"/>
    <row r="2387" customFormat="1" hidden="1" x14ac:dyDescent="0.25"/>
    <row r="2388" customFormat="1" hidden="1" x14ac:dyDescent="0.25"/>
    <row r="2389" customFormat="1" hidden="1" x14ac:dyDescent="0.25"/>
    <row r="2390" customFormat="1" hidden="1" x14ac:dyDescent="0.25"/>
    <row r="2391" customFormat="1" hidden="1" x14ac:dyDescent="0.25"/>
    <row r="2392" customFormat="1" hidden="1" x14ac:dyDescent="0.25"/>
    <row r="2393" customFormat="1" hidden="1" x14ac:dyDescent="0.25"/>
    <row r="2394" customFormat="1" hidden="1" x14ac:dyDescent="0.25"/>
    <row r="2395" customFormat="1" hidden="1" x14ac:dyDescent="0.25"/>
    <row r="2396" customFormat="1" hidden="1" x14ac:dyDescent="0.25"/>
    <row r="2397" customFormat="1" hidden="1" x14ac:dyDescent="0.25"/>
    <row r="2398" customFormat="1" hidden="1" x14ac:dyDescent="0.25"/>
    <row r="2399" customFormat="1" hidden="1" x14ac:dyDescent="0.25"/>
    <row r="2400" customFormat="1" hidden="1" x14ac:dyDescent="0.25"/>
    <row r="2401" customFormat="1" hidden="1" x14ac:dyDescent="0.25"/>
    <row r="2402" customFormat="1" hidden="1" x14ac:dyDescent="0.25"/>
    <row r="2403" customFormat="1" hidden="1" x14ac:dyDescent="0.25"/>
    <row r="2404" customFormat="1" hidden="1" x14ac:dyDescent="0.25"/>
    <row r="2405" customFormat="1" hidden="1" x14ac:dyDescent="0.25"/>
    <row r="2406" customFormat="1" hidden="1" x14ac:dyDescent="0.25"/>
    <row r="2407" customFormat="1" hidden="1" x14ac:dyDescent="0.25"/>
    <row r="2408" customFormat="1" hidden="1" x14ac:dyDescent="0.25"/>
    <row r="2409" customFormat="1" hidden="1" x14ac:dyDescent="0.25"/>
    <row r="2410" customFormat="1" hidden="1" x14ac:dyDescent="0.25"/>
    <row r="2411" customFormat="1" hidden="1" x14ac:dyDescent="0.25"/>
    <row r="2412" customFormat="1" hidden="1" x14ac:dyDescent="0.25"/>
    <row r="2413" customFormat="1" hidden="1" x14ac:dyDescent="0.25"/>
    <row r="2414" customFormat="1" hidden="1" x14ac:dyDescent="0.25"/>
    <row r="2415" customFormat="1" hidden="1" x14ac:dyDescent="0.25"/>
    <row r="2416" customFormat="1" hidden="1" x14ac:dyDescent="0.25"/>
    <row r="2417" customFormat="1" hidden="1" x14ac:dyDescent="0.25"/>
    <row r="2418" customFormat="1" hidden="1" x14ac:dyDescent="0.25"/>
    <row r="2419" customFormat="1" hidden="1" x14ac:dyDescent="0.25"/>
    <row r="2420" customFormat="1" hidden="1" x14ac:dyDescent="0.25"/>
    <row r="2421" customFormat="1" hidden="1" x14ac:dyDescent="0.25"/>
    <row r="2422" customFormat="1" hidden="1" x14ac:dyDescent="0.25"/>
    <row r="2423" customFormat="1" hidden="1" x14ac:dyDescent="0.25"/>
    <row r="2424" customFormat="1" hidden="1" x14ac:dyDescent="0.25"/>
    <row r="2425" customFormat="1" hidden="1" x14ac:dyDescent="0.25"/>
    <row r="2426" customFormat="1" hidden="1" x14ac:dyDescent="0.25"/>
    <row r="2427" customFormat="1" hidden="1" x14ac:dyDescent="0.25"/>
    <row r="2428" customFormat="1" hidden="1" x14ac:dyDescent="0.25"/>
    <row r="2429" customFormat="1" hidden="1" x14ac:dyDescent="0.25"/>
    <row r="2430" customFormat="1" hidden="1" x14ac:dyDescent="0.25"/>
    <row r="2431" customFormat="1" hidden="1" x14ac:dyDescent="0.25"/>
    <row r="2432" customFormat="1" hidden="1" x14ac:dyDescent="0.25"/>
    <row r="2433" customFormat="1" hidden="1" x14ac:dyDescent="0.25"/>
    <row r="2434" customFormat="1" hidden="1" x14ac:dyDescent="0.25"/>
    <row r="2435" customFormat="1" hidden="1" x14ac:dyDescent="0.25"/>
    <row r="2436" customFormat="1" hidden="1" x14ac:dyDescent="0.25"/>
    <row r="2437" customFormat="1" hidden="1" x14ac:dyDescent="0.25"/>
    <row r="2438" customFormat="1" hidden="1" x14ac:dyDescent="0.25"/>
    <row r="2439" customFormat="1" hidden="1" x14ac:dyDescent="0.25"/>
    <row r="2440" customFormat="1" hidden="1" x14ac:dyDescent="0.25"/>
    <row r="2441" customFormat="1" hidden="1" x14ac:dyDescent="0.25"/>
    <row r="2442" customFormat="1" hidden="1" x14ac:dyDescent="0.25"/>
    <row r="2443" customFormat="1" hidden="1" x14ac:dyDescent="0.25"/>
    <row r="2444" customFormat="1" hidden="1" x14ac:dyDescent="0.25"/>
    <row r="2445" customFormat="1" hidden="1" x14ac:dyDescent="0.25"/>
    <row r="2446" customFormat="1" hidden="1" x14ac:dyDescent="0.25"/>
    <row r="2447" customFormat="1" hidden="1" x14ac:dyDescent="0.25"/>
    <row r="2448" customFormat="1" hidden="1" x14ac:dyDescent="0.25"/>
    <row r="2449" customFormat="1" hidden="1" x14ac:dyDescent="0.25"/>
    <row r="2450" customFormat="1" hidden="1" x14ac:dyDescent="0.25"/>
    <row r="2451" customFormat="1" hidden="1" x14ac:dyDescent="0.25"/>
    <row r="2452" customFormat="1" hidden="1" x14ac:dyDescent="0.25"/>
    <row r="2453" customFormat="1" hidden="1" x14ac:dyDescent="0.25"/>
    <row r="2454" customFormat="1" hidden="1" x14ac:dyDescent="0.25"/>
    <row r="2455" customFormat="1" hidden="1" x14ac:dyDescent="0.25"/>
    <row r="2456" customFormat="1" hidden="1" x14ac:dyDescent="0.25"/>
    <row r="2457" customFormat="1" hidden="1" x14ac:dyDescent="0.25"/>
    <row r="2458" customFormat="1" hidden="1" x14ac:dyDescent="0.25"/>
    <row r="2459" customFormat="1" hidden="1" x14ac:dyDescent="0.25"/>
    <row r="2460" customFormat="1" hidden="1" x14ac:dyDescent="0.25"/>
    <row r="2461" customFormat="1" hidden="1" x14ac:dyDescent="0.25"/>
    <row r="2462" customFormat="1" hidden="1" x14ac:dyDescent="0.25"/>
    <row r="2463" customFormat="1" hidden="1" x14ac:dyDescent="0.25"/>
    <row r="2464" customFormat="1" hidden="1" x14ac:dyDescent="0.25"/>
    <row r="2465" customFormat="1" hidden="1" x14ac:dyDescent="0.25"/>
    <row r="2466" customFormat="1" hidden="1" x14ac:dyDescent="0.25"/>
    <row r="2467" customFormat="1" hidden="1" x14ac:dyDescent="0.25"/>
    <row r="2468" customFormat="1" hidden="1" x14ac:dyDescent="0.25"/>
    <row r="2469" customFormat="1" hidden="1" x14ac:dyDescent="0.25"/>
    <row r="2470" customFormat="1" hidden="1" x14ac:dyDescent="0.25"/>
    <row r="2471" customFormat="1" hidden="1" x14ac:dyDescent="0.25"/>
    <row r="2472" customFormat="1" hidden="1" x14ac:dyDescent="0.25"/>
    <row r="2473" customFormat="1" hidden="1" x14ac:dyDescent="0.25"/>
    <row r="2474" customFormat="1" hidden="1" x14ac:dyDescent="0.25"/>
    <row r="2475" customFormat="1" hidden="1" x14ac:dyDescent="0.25"/>
    <row r="2476" customFormat="1" hidden="1" x14ac:dyDescent="0.25"/>
    <row r="2477" customFormat="1" hidden="1" x14ac:dyDescent="0.25"/>
    <row r="2478" customFormat="1" hidden="1" x14ac:dyDescent="0.25"/>
    <row r="2479" customFormat="1" hidden="1" x14ac:dyDescent="0.25"/>
    <row r="2480" customFormat="1" hidden="1" x14ac:dyDescent="0.25"/>
    <row r="2481" customFormat="1" hidden="1" x14ac:dyDescent="0.25"/>
    <row r="2482" customFormat="1" hidden="1" x14ac:dyDescent="0.25"/>
    <row r="2483" customFormat="1" hidden="1" x14ac:dyDescent="0.25"/>
    <row r="2484" customFormat="1" hidden="1" x14ac:dyDescent="0.25"/>
    <row r="2485" customFormat="1" hidden="1" x14ac:dyDescent="0.25"/>
    <row r="2486" customFormat="1" hidden="1" x14ac:dyDescent="0.25"/>
    <row r="2487" customFormat="1" hidden="1" x14ac:dyDescent="0.25"/>
    <row r="2488" customFormat="1" hidden="1" x14ac:dyDescent="0.25"/>
    <row r="2489" customFormat="1" hidden="1" x14ac:dyDescent="0.25"/>
    <row r="2490" customFormat="1" hidden="1" x14ac:dyDescent="0.25"/>
    <row r="2491" customFormat="1" hidden="1" x14ac:dyDescent="0.25"/>
    <row r="2492" customFormat="1" hidden="1" x14ac:dyDescent="0.25"/>
    <row r="2493" customFormat="1" hidden="1" x14ac:dyDescent="0.25"/>
    <row r="2494" customFormat="1" hidden="1" x14ac:dyDescent="0.25"/>
    <row r="2495" customFormat="1" hidden="1" x14ac:dyDescent="0.25"/>
    <row r="2496" customFormat="1" hidden="1" x14ac:dyDescent="0.25"/>
    <row r="2497" customFormat="1" hidden="1" x14ac:dyDescent="0.25"/>
    <row r="2498" customFormat="1" hidden="1" x14ac:dyDescent="0.25"/>
    <row r="2499" customFormat="1" hidden="1" x14ac:dyDescent="0.25"/>
    <row r="2500" customFormat="1" hidden="1" x14ac:dyDescent="0.25"/>
    <row r="2501" customFormat="1" hidden="1" x14ac:dyDescent="0.25"/>
    <row r="2502" customFormat="1" hidden="1" x14ac:dyDescent="0.25"/>
    <row r="2503" customFormat="1" hidden="1" x14ac:dyDescent="0.25"/>
    <row r="2504" customFormat="1" hidden="1" x14ac:dyDescent="0.25"/>
    <row r="2505" customFormat="1" hidden="1" x14ac:dyDescent="0.25"/>
    <row r="2506" customFormat="1" hidden="1" x14ac:dyDescent="0.25"/>
    <row r="2507" customFormat="1" hidden="1" x14ac:dyDescent="0.25"/>
    <row r="2508" customFormat="1" hidden="1" x14ac:dyDescent="0.25"/>
    <row r="2509" customFormat="1" hidden="1" x14ac:dyDescent="0.25"/>
    <row r="2510" customFormat="1" hidden="1" x14ac:dyDescent="0.25"/>
    <row r="2511" customFormat="1" hidden="1" x14ac:dyDescent="0.25"/>
    <row r="2512" customFormat="1" hidden="1" x14ac:dyDescent="0.25"/>
    <row r="2513" customFormat="1" hidden="1" x14ac:dyDescent="0.25"/>
    <row r="2514" customFormat="1" hidden="1" x14ac:dyDescent="0.25"/>
    <row r="2515" customFormat="1" hidden="1" x14ac:dyDescent="0.25"/>
    <row r="2516" customFormat="1" hidden="1" x14ac:dyDescent="0.25"/>
    <row r="2517" customFormat="1" hidden="1" x14ac:dyDescent="0.25"/>
    <row r="2518" customFormat="1" hidden="1" x14ac:dyDescent="0.25"/>
    <row r="2519" customFormat="1" hidden="1" x14ac:dyDescent="0.25"/>
    <row r="2520" customFormat="1" hidden="1" x14ac:dyDescent="0.25"/>
    <row r="2521" customFormat="1" hidden="1" x14ac:dyDescent="0.25"/>
    <row r="2522" customFormat="1" hidden="1" x14ac:dyDescent="0.25"/>
    <row r="2523" customFormat="1" hidden="1" x14ac:dyDescent="0.25"/>
    <row r="2524" customFormat="1" hidden="1" x14ac:dyDescent="0.25"/>
    <row r="2525" customFormat="1" hidden="1" x14ac:dyDescent="0.25"/>
    <row r="2526" customFormat="1" hidden="1" x14ac:dyDescent="0.25"/>
    <row r="2527" customFormat="1" hidden="1" x14ac:dyDescent="0.25"/>
    <row r="2528" customFormat="1" hidden="1" x14ac:dyDescent="0.25"/>
    <row r="2529" customFormat="1" hidden="1" x14ac:dyDescent="0.25"/>
    <row r="2530" customFormat="1" hidden="1" x14ac:dyDescent="0.25"/>
    <row r="2531" customFormat="1" hidden="1" x14ac:dyDescent="0.25"/>
    <row r="2532" customFormat="1" hidden="1" x14ac:dyDescent="0.25"/>
    <row r="2533" customFormat="1" hidden="1" x14ac:dyDescent="0.25"/>
    <row r="2534" customFormat="1" hidden="1" x14ac:dyDescent="0.25"/>
    <row r="2535" customFormat="1" hidden="1" x14ac:dyDescent="0.25"/>
    <row r="2536" customFormat="1" hidden="1" x14ac:dyDescent="0.25"/>
    <row r="2537" customFormat="1" hidden="1" x14ac:dyDescent="0.25"/>
    <row r="2538" customFormat="1" hidden="1" x14ac:dyDescent="0.25"/>
    <row r="2539" customFormat="1" hidden="1" x14ac:dyDescent="0.25"/>
    <row r="2540" customFormat="1" hidden="1" x14ac:dyDescent="0.25"/>
    <row r="2541" customFormat="1" hidden="1" x14ac:dyDescent="0.25"/>
    <row r="2542" customFormat="1" hidden="1" x14ac:dyDescent="0.25"/>
    <row r="2543" customFormat="1" hidden="1" x14ac:dyDescent="0.25"/>
    <row r="2544" customFormat="1" hidden="1" x14ac:dyDescent="0.25"/>
    <row r="2545" customFormat="1" hidden="1" x14ac:dyDescent="0.25"/>
    <row r="2546" customFormat="1" hidden="1" x14ac:dyDescent="0.25"/>
    <row r="2547" customFormat="1" hidden="1" x14ac:dyDescent="0.25"/>
    <row r="2548" customFormat="1" hidden="1" x14ac:dyDescent="0.25"/>
    <row r="2549" customFormat="1" hidden="1" x14ac:dyDescent="0.25"/>
    <row r="2550" customFormat="1" hidden="1" x14ac:dyDescent="0.25"/>
    <row r="2551" customFormat="1" hidden="1" x14ac:dyDescent="0.25"/>
    <row r="2552" customFormat="1" hidden="1" x14ac:dyDescent="0.25"/>
    <row r="2553" customFormat="1" hidden="1" x14ac:dyDescent="0.25"/>
    <row r="2554" customFormat="1" hidden="1" x14ac:dyDescent="0.25"/>
    <row r="2555" customFormat="1" hidden="1" x14ac:dyDescent="0.25"/>
    <row r="2556" customFormat="1" hidden="1" x14ac:dyDescent="0.25"/>
    <row r="2557" customFormat="1" hidden="1" x14ac:dyDescent="0.25"/>
    <row r="2558" customFormat="1" hidden="1" x14ac:dyDescent="0.25"/>
    <row r="2559" customFormat="1" hidden="1" x14ac:dyDescent="0.25"/>
    <row r="2560" customFormat="1" hidden="1" x14ac:dyDescent="0.25"/>
    <row r="2561" customFormat="1" hidden="1" x14ac:dyDescent="0.25"/>
    <row r="2562" customFormat="1" hidden="1" x14ac:dyDescent="0.25"/>
    <row r="2563" customFormat="1" hidden="1" x14ac:dyDescent="0.25"/>
    <row r="2564" customFormat="1" hidden="1" x14ac:dyDescent="0.25"/>
    <row r="2565" customFormat="1" hidden="1" x14ac:dyDescent="0.25"/>
    <row r="2566" customFormat="1" hidden="1" x14ac:dyDescent="0.25"/>
    <row r="2567" customFormat="1" hidden="1" x14ac:dyDescent="0.25"/>
    <row r="2568" customFormat="1" hidden="1" x14ac:dyDescent="0.25"/>
    <row r="2569" customFormat="1" hidden="1" x14ac:dyDescent="0.25"/>
    <row r="2570" customFormat="1" hidden="1" x14ac:dyDescent="0.25"/>
    <row r="2571" customFormat="1" hidden="1" x14ac:dyDescent="0.25"/>
    <row r="2572" customFormat="1" hidden="1" x14ac:dyDescent="0.25"/>
    <row r="2573" customFormat="1" hidden="1" x14ac:dyDescent="0.25"/>
    <row r="2574" customFormat="1" hidden="1" x14ac:dyDescent="0.25"/>
    <row r="2575" customFormat="1" hidden="1" x14ac:dyDescent="0.25"/>
    <row r="2576" customFormat="1" hidden="1" x14ac:dyDescent="0.25"/>
    <row r="2577" customFormat="1" hidden="1" x14ac:dyDescent="0.25"/>
    <row r="2578" customFormat="1" hidden="1" x14ac:dyDescent="0.25"/>
    <row r="2579" customFormat="1" hidden="1" x14ac:dyDescent="0.25"/>
    <row r="2580" customFormat="1" hidden="1" x14ac:dyDescent="0.25"/>
    <row r="2581" customFormat="1" hidden="1" x14ac:dyDescent="0.25"/>
    <row r="2582" customFormat="1" hidden="1" x14ac:dyDescent="0.25"/>
    <row r="2583" customFormat="1" hidden="1" x14ac:dyDescent="0.25"/>
    <row r="2584" customFormat="1" hidden="1" x14ac:dyDescent="0.25"/>
    <row r="2585" customFormat="1" hidden="1" x14ac:dyDescent="0.25"/>
    <row r="2586" customFormat="1" hidden="1" x14ac:dyDescent="0.25"/>
    <row r="2587" customFormat="1" hidden="1" x14ac:dyDescent="0.25"/>
    <row r="2588" customFormat="1" hidden="1" x14ac:dyDescent="0.25"/>
    <row r="2589" customFormat="1" hidden="1" x14ac:dyDescent="0.25"/>
    <row r="2590" customFormat="1" hidden="1" x14ac:dyDescent="0.25"/>
    <row r="2591" customFormat="1" hidden="1" x14ac:dyDescent="0.25"/>
    <row r="2592" customFormat="1" hidden="1" x14ac:dyDescent="0.25"/>
    <row r="2593" customFormat="1" hidden="1" x14ac:dyDescent="0.25"/>
    <row r="2594" customFormat="1" hidden="1" x14ac:dyDescent="0.25"/>
    <row r="2595" customFormat="1" hidden="1" x14ac:dyDescent="0.25"/>
    <row r="2596" customFormat="1" hidden="1" x14ac:dyDescent="0.25"/>
    <row r="2597" customFormat="1" hidden="1" x14ac:dyDescent="0.25"/>
    <row r="2598" customFormat="1" hidden="1" x14ac:dyDescent="0.25"/>
    <row r="2599" customFormat="1" hidden="1" x14ac:dyDescent="0.25"/>
    <row r="2600" customFormat="1" hidden="1" x14ac:dyDescent="0.25"/>
    <row r="2601" customFormat="1" hidden="1" x14ac:dyDescent="0.25"/>
    <row r="2602" customFormat="1" hidden="1" x14ac:dyDescent="0.25"/>
    <row r="2603" customFormat="1" hidden="1" x14ac:dyDescent="0.25"/>
    <row r="2604" customFormat="1" hidden="1" x14ac:dyDescent="0.25"/>
    <row r="2605" customFormat="1" hidden="1" x14ac:dyDescent="0.25"/>
    <row r="2606" customFormat="1" hidden="1" x14ac:dyDescent="0.25"/>
    <row r="2607" customFormat="1" hidden="1" x14ac:dyDescent="0.25"/>
    <row r="2608" customFormat="1" hidden="1" x14ac:dyDescent="0.25"/>
    <row r="2609" customFormat="1" hidden="1" x14ac:dyDescent="0.25"/>
    <row r="2610" customFormat="1" hidden="1" x14ac:dyDescent="0.25"/>
    <row r="2611" customFormat="1" hidden="1" x14ac:dyDescent="0.25"/>
    <row r="2612" customFormat="1" hidden="1" x14ac:dyDescent="0.25"/>
    <row r="2613" customFormat="1" hidden="1" x14ac:dyDescent="0.25"/>
    <row r="2614" customFormat="1" hidden="1" x14ac:dyDescent="0.25"/>
    <row r="2615" customFormat="1" hidden="1" x14ac:dyDescent="0.25"/>
    <row r="2616" customFormat="1" hidden="1" x14ac:dyDescent="0.25"/>
    <row r="2617" customFormat="1" hidden="1" x14ac:dyDescent="0.25"/>
    <row r="2618" customFormat="1" hidden="1" x14ac:dyDescent="0.25"/>
    <row r="2619" customFormat="1" hidden="1" x14ac:dyDescent="0.25"/>
    <row r="2620" customFormat="1" hidden="1" x14ac:dyDescent="0.25"/>
    <row r="2621" customFormat="1" hidden="1" x14ac:dyDescent="0.25"/>
    <row r="2622" customFormat="1" hidden="1" x14ac:dyDescent="0.25"/>
    <row r="2623" customFormat="1" hidden="1" x14ac:dyDescent="0.25"/>
    <row r="2624" customFormat="1" hidden="1" x14ac:dyDescent="0.25"/>
    <row r="2625" customFormat="1" hidden="1" x14ac:dyDescent="0.25"/>
    <row r="2626" customFormat="1" hidden="1" x14ac:dyDescent="0.25"/>
    <row r="2627" customFormat="1" hidden="1" x14ac:dyDescent="0.25"/>
    <row r="2628" customFormat="1" hidden="1" x14ac:dyDescent="0.25"/>
    <row r="2629" customFormat="1" hidden="1" x14ac:dyDescent="0.25"/>
    <row r="2630" customFormat="1" hidden="1" x14ac:dyDescent="0.25"/>
    <row r="2631" customFormat="1" hidden="1" x14ac:dyDescent="0.25"/>
    <row r="2632" customFormat="1" hidden="1" x14ac:dyDescent="0.25"/>
    <row r="2633" customFormat="1" hidden="1" x14ac:dyDescent="0.25"/>
    <row r="2634" customFormat="1" hidden="1" x14ac:dyDescent="0.25"/>
    <row r="2635" customFormat="1" hidden="1" x14ac:dyDescent="0.25"/>
    <row r="2636" customFormat="1" hidden="1" x14ac:dyDescent="0.25"/>
    <row r="2637" customFormat="1" hidden="1" x14ac:dyDescent="0.25"/>
    <row r="2638" customFormat="1" hidden="1" x14ac:dyDescent="0.25"/>
    <row r="2639" customFormat="1" hidden="1" x14ac:dyDescent="0.25"/>
    <row r="2640" customFormat="1" hidden="1" x14ac:dyDescent="0.25"/>
    <row r="2641" customFormat="1" hidden="1" x14ac:dyDescent="0.25"/>
    <row r="2642" customFormat="1" hidden="1" x14ac:dyDescent="0.25"/>
    <row r="2643" customFormat="1" hidden="1" x14ac:dyDescent="0.25"/>
    <row r="2644" customFormat="1" hidden="1" x14ac:dyDescent="0.25"/>
    <row r="2645" customFormat="1" hidden="1" x14ac:dyDescent="0.25"/>
    <row r="2646" customFormat="1" hidden="1" x14ac:dyDescent="0.25"/>
    <row r="2647" customFormat="1" hidden="1" x14ac:dyDescent="0.25"/>
    <row r="2648" customFormat="1" hidden="1" x14ac:dyDescent="0.25"/>
    <row r="2649" customFormat="1" hidden="1" x14ac:dyDescent="0.25"/>
    <row r="2650" customFormat="1" hidden="1" x14ac:dyDescent="0.25"/>
    <row r="2651" customFormat="1" hidden="1" x14ac:dyDescent="0.25"/>
    <row r="2652" customFormat="1" hidden="1" x14ac:dyDescent="0.25"/>
    <row r="2653" customFormat="1" hidden="1" x14ac:dyDescent="0.25"/>
    <row r="2654" customFormat="1" hidden="1" x14ac:dyDescent="0.25"/>
    <row r="2655" customFormat="1" hidden="1" x14ac:dyDescent="0.25"/>
    <row r="2656" customFormat="1" hidden="1" x14ac:dyDescent="0.25"/>
    <row r="2657" customFormat="1" hidden="1" x14ac:dyDescent="0.25"/>
    <row r="2658" customFormat="1" hidden="1" x14ac:dyDescent="0.25"/>
    <row r="2659" customFormat="1" hidden="1" x14ac:dyDescent="0.25"/>
    <row r="2660" customFormat="1" hidden="1" x14ac:dyDescent="0.25"/>
    <row r="2661" customFormat="1" hidden="1" x14ac:dyDescent="0.25"/>
    <row r="2662" customFormat="1" hidden="1" x14ac:dyDescent="0.25"/>
    <row r="2663" customFormat="1" hidden="1" x14ac:dyDescent="0.25"/>
    <row r="2664" customFormat="1" hidden="1" x14ac:dyDescent="0.25"/>
    <row r="2665" customFormat="1" hidden="1" x14ac:dyDescent="0.25"/>
    <row r="2666" customFormat="1" hidden="1" x14ac:dyDescent="0.25"/>
    <row r="2667" customFormat="1" hidden="1" x14ac:dyDescent="0.25"/>
    <row r="2668" customFormat="1" hidden="1" x14ac:dyDescent="0.25"/>
    <row r="2669" customFormat="1" hidden="1" x14ac:dyDescent="0.25"/>
    <row r="2670" customFormat="1" hidden="1" x14ac:dyDescent="0.25"/>
    <row r="2671" customFormat="1" hidden="1" x14ac:dyDescent="0.25"/>
    <row r="2672" customFormat="1" hidden="1" x14ac:dyDescent="0.25"/>
    <row r="2673" customFormat="1" hidden="1" x14ac:dyDescent="0.25"/>
    <row r="2674" customFormat="1" hidden="1" x14ac:dyDescent="0.25"/>
    <row r="2675" customFormat="1" hidden="1" x14ac:dyDescent="0.25"/>
    <row r="2676" customFormat="1" hidden="1" x14ac:dyDescent="0.25"/>
    <row r="2677" customFormat="1" hidden="1" x14ac:dyDescent="0.25"/>
    <row r="2678" customFormat="1" hidden="1" x14ac:dyDescent="0.25"/>
    <row r="2679" customFormat="1" hidden="1" x14ac:dyDescent="0.25"/>
    <row r="2680" customFormat="1" hidden="1" x14ac:dyDescent="0.25"/>
    <row r="2681" customFormat="1" hidden="1" x14ac:dyDescent="0.25"/>
    <row r="2682" customFormat="1" hidden="1" x14ac:dyDescent="0.25"/>
    <row r="2683" customFormat="1" hidden="1" x14ac:dyDescent="0.25"/>
    <row r="2684" customFormat="1" hidden="1" x14ac:dyDescent="0.25"/>
    <row r="2685" customFormat="1" hidden="1" x14ac:dyDescent="0.25"/>
    <row r="2686" customFormat="1" hidden="1" x14ac:dyDescent="0.25"/>
    <row r="2687" customFormat="1" hidden="1" x14ac:dyDescent="0.25"/>
    <row r="2688" customFormat="1" hidden="1" x14ac:dyDescent="0.25"/>
    <row r="2689" customFormat="1" hidden="1" x14ac:dyDescent="0.25"/>
    <row r="2690" customFormat="1" hidden="1" x14ac:dyDescent="0.25"/>
    <row r="2691" customFormat="1" hidden="1" x14ac:dyDescent="0.25"/>
    <row r="2692" customFormat="1" hidden="1" x14ac:dyDescent="0.25"/>
    <row r="2693" customFormat="1" hidden="1" x14ac:dyDescent="0.25"/>
    <row r="2694" customFormat="1" hidden="1" x14ac:dyDescent="0.25"/>
    <row r="2695" customFormat="1" hidden="1" x14ac:dyDescent="0.25"/>
    <row r="2696" customFormat="1" hidden="1" x14ac:dyDescent="0.25"/>
    <row r="2697" customFormat="1" hidden="1" x14ac:dyDescent="0.25"/>
    <row r="2698" customFormat="1" hidden="1" x14ac:dyDescent="0.25"/>
    <row r="2699" customFormat="1" hidden="1" x14ac:dyDescent="0.25"/>
    <row r="2700" customFormat="1" hidden="1" x14ac:dyDescent="0.25"/>
    <row r="2701" customFormat="1" hidden="1" x14ac:dyDescent="0.25"/>
    <row r="2702" customFormat="1" hidden="1" x14ac:dyDescent="0.25"/>
    <row r="2703" customFormat="1" hidden="1" x14ac:dyDescent="0.25"/>
    <row r="2704" customFormat="1" hidden="1" x14ac:dyDescent="0.25"/>
    <row r="2705" customFormat="1" hidden="1" x14ac:dyDescent="0.25"/>
    <row r="2706" customFormat="1" hidden="1" x14ac:dyDescent="0.25"/>
    <row r="2707" customFormat="1" hidden="1" x14ac:dyDescent="0.25"/>
    <row r="2708" customFormat="1" hidden="1" x14ac:dyDescent="0.25"/>
    <row r="2709" customFormat="1" hidden="1" x14ac:dyDescent="0.25"/>
    <row r="2710" customFormat="1" hidden="1" x14ac:dyDescent="0.25"/>
    <row r="2711" customFormat="1" hidden="1" x14ac:dyDescent="0.25"/>
    <row r="2712" customFormat="1" hidden="1" x14ac:dyDescent="0.25"/>
    <row r="2713" customFormat="1" hidden="1" x14ac:dyDescent="0.25"/>
    <row r="2714" customFormat="1" hidden="1" x14ac:dyDescent="0.25"/>
    <row r="2715" customFormat="1" hidden="1" x14ac:dyDescent="0.25"/>
    <row r="2716" customFormat="1" hidden="1" x14ac:dyDescent="0.25"/>
    <row r="2717" customFormat="1" hidden="1" x14ac:dyDescent="0.25"/>
    <row r="2718" customFormat="1" hidden="1" x14ac:dyDescent="0.25"/>
    <row r="2719" customFormat="1" hidden="1" x14ac:dyDescent="0.25"/>
    <row r="2720" customFormat="1" hidden="1" x14ac:dyDescent="0.25"/>
    <row r="2721" customFormat="1" hidden="1" x14ac:dyDescent="0.25"/>
    <row r="2722" customFormat="1" hidden="1" x14ac:dyDescent="0.25"/>
    <row r="2723" customFormat="1" hidden="1" x14ac:dyDescent="0.25"/>
    <row r="2724" customFormat="1" hidden="1" x14ac:dyDescent="0.25"/>
    <row r="2725" customFormat="1" hidden="1" x14ac:dyDescent="0.25"/>
    <row r="2726" customFormat="1" hidden="1" x14ac:dyDescent="0.25"/>
    <row r="2727" customFormat="1" hidden="1" x14ac:dyDescent="0.25"/>
    <row r="2728" customFormat="1" hidden="1" x14ac:dyDescent="0.25"/>
    <row r="2729" customFormat="1" hidden="1" x14ac:dyDescent="0.25"/>
    <row r="2730" customFormat="1" hidden="1" x14ac:dyDescent="0.25"/>
    <row r="2731" customFormat="1" hidden="1" x14ac:dyDescent="0.25"/>
    <row r="2732" customFormat="1" hidden="1" x14ac:dyDescent="0.25"/>
    <row r="2733" customFormat="1" hidden="1" x14ac:dyDescent="0.25"/>
    <row r="2734" customFormat="1" hidden="1" x14ac:dyDescent="0.25"/>
    <row r="2735" customFormat="1" hidden="1" x14ac:dyDescent="0.25"/>
    <row r="2736" customFormat="1" hidden="1" x14ac:dyDescent="0.25"/>
    <row r="2737" customFormat="1" hidden="1" x14ac:dyDescent="0.25"/>
    <row r="2738" customFormat="1" hidden="1" x14ac:dyDescent="0.25"/>
    <row r="2739" customFormat="1" hidden="1" x14ac:dyDescent="0.25"/>
    <row r="2740" customFormat="1" hidden="1" x14ac:dyDescent="0.25"/>
    <row r="2741" customFormat="1" hidden="1" x14ac:dyDescent="0.25"/>
    <row r="2742" customFormat="1" hidden="1" x14ac:dyDescent="0.25"/>
    <row r="2743" customFormat="1" hidden="1" x14ac:dyDescent="0.25"/>
    <row r="2744" customFormat="1" hidden="1" x14ac:dyDescent="0.25"/>
    <row r="2745" customFormat="1" hidden="1" x14ac:dyDescent="0.25"/>
    <row r="2746" customFormat="1" hidden="1" x14ac:dyDescent="0.25"/>
    <row r="2747" customFormat="1" hidden="1" x14ac:dyDescent="0.25"/>
    <row r="2748" customFormat="1" hidden="1" x14ac:dyDescent="0.25"/>
    <row r="2749" customFormat="1" hidden="1" x14ac:dyDescent="0.25"/>
    <row r="2750" customFormat="1" hidden="1" x14ac:dyDescent="0.25"/>
    <row r="2751" customFormat="1" hidden="1" x14ac:dyDescent="0.25"/>
    <row r="2752" customFormat="1" hidden="1" x14ac:dyDescent="0.25"/>
    <row r="2753" customFormat="1" hidden="1" x14ac:dyDescent="0.25"/>
    <row r="2754" customFormat="1" hidden="1" x14ac:dyDescent="0.25"/>
    <row r="2755" customFormat="1" hidden="1" x14ac:dyDescent="0.25"/>
    <row r="2756" customFormat="1" hidden="1" x14ac:dyDescent="0.25"/>
    <row r="2757" customFormat="1" hidden="1" x14ac:dyDescent="0.25"/>
    <row r="2758" customFormat="1" hidden="1" x14ac:dyDescent="0.25"/>
    <row r="2759" customFormat="1" hidden="1" x14ac:dyDescent="0.25"/>
    <row r="2760" customFormat="1" hidden="1" x14ac:dyDescent="0.25"/>
    <row r="2761" customFormat="1" hidden="1" x14ac:dyDescent="0.25"/>
    <row r="2762" customFormat="1" hidden="1" x14ac:dyDescent="0.25"/>
    <row r="2763" customFormat="1" hidden="1" x14ac:dyDescent="0.25"/>
    <row r="2764" customFormat="1" hidden="1" x14ac:dyDescent="0.25"/>
    <row r="2765" customFormat="1" hidden="1" x14ac:dyDescent="0.25"/>
    <row r="2766" customFormat="1" hidden="1" x14ac:dyDescent="0.25"/>
    <row r="2767" customFormat="1" hidden="1" x14ac:dyDescent="0.25"/>
    <row r="2768" customFormat="1" hidden="1" x14ac:dyDescent="0.25"/>
    <row r="2769" customFormat="1" hidden="1" x14ac:dyDescent="0.25"/>
    <row r="2770" customFormat="1" hidden="1" x14ac:dyDescent="0.25"/>
    <row r="2771" customFormat="1" hidden="1" x14ac:dyDescent="0.25"/>
    <row r="2772" customFormat="1" hidden="1" x14ac:dyDescent="0.25"/>
    <row r="2773" customFormat="1" hidden="1" x14ac:dyDescent="0.25"/>
    <row r="2774" customFormat="1" hidden="1" x14ac:dyDescent="0.25"/>
    <row r="2775" customFormat="1" hidden="1" x14ac:dyDescent="0.25"/>
    <row r="2776" customFormat="1" hidden="1" x14ac:dyDescent="0.25"/>
    <row r="2777" customFormat="1" hidden="1" x14ac:dyDescent="0.25"/>
    <row r="2778" customFormat="1" hidden="1" x14ac:dyDescent="0.25"/>
    <row r="2779" customFormat="1" hidden="1" x14ac:dyDescent="0.25"/>
    <row r="2780" customFormat="1" hidden="1" x14ac:dyDescent="0.25"/>
    <row r="2781" customFormat="1" hidden="1" x14ac:dyDescent="0.25"/>
    <row r="2782" customFormat="1" hidden="1" x14ac:dyDescent="0.25"/>
    <row r="2783" customFormat="1" hidden="1" x14ac:dyDescent="0.25"/>
    <row r="2784" customFormat="1" hidden="1" x14ac:dyDescent="0.25"/>
    <row r="2785" customFormat="1" hidden="1" x14ac:dyDescent="0.25"/>
    <row r="2786" customFormat="1" hidden="1" x14ac:dyDescent="0.25"/>
    <row r="2787" customFormat="1" hidden="1" x14ac:dyDescent="0.25"/>
    <row r="2788" customFormat="1" hidden="1" x14ac:dyDescent="0.25"/>
    <row r="2789" customFormat="1" hidden="1" x14ac:dyDescent="0.25"/>
    <row r="2790" customFormat="1" hidden="1" x14ac:dyDescent="0.25"/>
    <row r="2791" customFormat="1" hidden="1" x14ac:dyDescent="0.25"/>
    <row r="2792" customFormat="1" hidden="1" x14ac:dyDescent="0.25"/>
    <row r="2793" customFormat="1" hidden="1" x14ac:dyDescent="0.25"/>
    <row r="2794" customFormat="1" hidden="1" x14ac:dyDescent="0.25"/>
    <row r="2795" customFormat="1" hidden="1" x14ac:dyDescent="0.25"/>
    <row r="2796" customFormat="1" hidden="1" x14ac:dyDescent="0.25"/>
    <row r="2797" customFormat="1" hidden="1" x14ac:dyDescent="0.25"/>
    <row r="2798" customFormat="1" hidden="1" x14ac:dyDescent="0.25"/>
    <row r="2799" customFormat="1" hidden="1" x14ac:dyDescent="0.25"/>
    <row r="2800" customFormat="1" hidden="1" x14ac:dyDescent="0.25"/>
    <row r="2801" customFormat="1" hidden="1" x14ac:dyDescent="0.25"/>
    <row r="2802" customFormat="1" hidden="1" x14ac:dyDescent="0.25"/>
    <row r="2803" customFormat="1" hidden="1" x14ac:dyDescent="0.25"/>
    <row r="2804" customFormat="1" hidden="1" x14ac:dyDescent="0.25"/>
    <row r="2805" customFormat="1" hidden="1" x14ac:dyDescent="0.25"/>
    <row r="2806" customFormat="1" hidden="1" x14ac:dyDescent="0.25"/>
    <row r="2807" customFormat="1" hidden="1" x14ac:dyDescent="0.25"/>
    <row r="2808" customFormat="1" hidden="1" x14ac:dyDescent="0.25"/>
    <row r="2809" customFormat="1" hidden="1" x14ac:dyDescent="0.25"/>
    <row r="2810" customFormat="1" hidden="1" x14ac:dyDescent="0.25"/>
    <row r="2811" customFormat="1" hidden="1" x14ac:dyDescent="0.25"/>
    <row r="2812" customFormat="1" hidden="1" x14ac:dyDescent="0.25"/>
    <row r="2813" customFormat="1" hidden="1" x14ac:dyDescent="0.25"/>
    <row r="2814" customFormat="1" hidden="1" x14ac:dyDescent="0.25"/>
    <row r="2815" customFormat="1" hidden="1" x14ac:dyDescent="0.25"/>
    <row r="2816" customFormat="1" hidden="1" x14ac:dyDescent="0.25"/>
    <row r="2817" customFormat="1" hidden="1" x14ac:dyDescent="0.25"/>
    <row r="2818" customFormat="1" hidden="1" x14ac:dyDescent="0.25"/>
    <row r="2819" customFormat="1" hidden="1" x14ac:dyDescent="0.25"/>
    <row r="2820" customFormat="1" hidden="1" x14ac:dyDescent="0.25"/>
    <row r="2821" customFormat="1" hidden="1" x14ac:dyDescent="0.25"/>
    <row r="2822" customFormat="1" hidden="1" x14ac:dyDescent="0.25"/>
    <row r="2823" customFormat="1" hidden="1" x14ac:dyDescent="0.25"/>
    <row r="2824" customFormat="1" hidden="1" x14ac:dyDescent="0.25"/>
    <row r="2825" customFormat="1" hidden="1" x14ac:dyDescent="0.25"/>
    <row r="2826" customFormat="1" hidden="1" x14ac:dyDescent="0.25"/>
    <row r="2827" customFormat="1" hidden="1" x14ac:dyDescent="0.25"/>
    <row r="2828" customFormat="1" hidden="1" x14ac:dyDescent="0.25"/>
    <row r="2829" customFormat="1" hidden="1" x14ac:dyDescent="0.25"/>
    <row r="2830" customFormat="1" hidden="1" x14ac:dyDescent="0.25"/>
    <row r="2831" customFormat="1" hidden="1" x14ac:dyDescent="0.25"/>
    <row r="2832" customFormat="1" hidden="1" x14ac:dyDescent="0.25"/>
    <row r="2833" customFormat="1" hidden="1" x14ac:dyDescent="0.25"/>
    <row r="2834" customFormat="1" hidden="1" x14ac:dyDescent="0.25"/>
    <row r="2835" customFormat="1" hidden="1" x14ac:dyDescent="0.25"/>
    <row r="2836" customFormat="1" hidden="1" x14ac:dyDescent="0.25"/>
    <row r="2837" customFormat="1" hidden="1" x14ac:dyDescent="0.25"/>
    <row r="2838" customFormat="1" hidden="1" x14ac:dyDescent="0.25"/>
    <row r="2839" customFormat="1" hidden="1" x14ac:dyDescent="0.25"/>
    <row r="2840" customFormat="1" hidden="1" x14ac:dyDescent="0.25"/>
    <row r="2841" customFormat="1" hidden="1" x14ac:dyDescent="0.25"/>
    <row r="2842" customFormat="1" hidden="1" x14ac:dyDescent="0.25"/>
    <row r="2843" customFormat="1" hidden="1" x14ac:dyDescent="0.25"/>
    <row r="2844" customFormat="1" hidden="1" x14ac:dyDescent="0.25"/>
    <row r="2845" customFormat="1" hidden="1" x14ac:dyDescent="0.25"/>
    <row r="2846" customFormat="1" hidden="1" x14ac:dyDescent="0.25"/>
    <row r="2847" customFormat="1" hidden="1" x14ac:dyDescent="0.25"/>
    <row r="2848" customFormat="1" hidden="1" x14ac:dyDescent="0.25"/>
    <row r="2849" customFormat="1" hidden="1" x14ac:dyDescent="0.25"/>
    <row r="2850" customFormat="1" hidden="1" x14ac:dyDescent="0.25"/>
    <row r="2851" customFormat="1" hidden="1" x14ac:dyDescent="0.25"/>
    <row r="2852" customFormat="1" hidden="1" x14ac:dyDescent="0.25"/>
    <row r="2853" customFormat="1" hidden="1" x14ac:dyDescent="0.25"/>
    <row r="2854" customFormat="1" hidden="1" x14ac:dyDescent="0.25"/>
    <row r="2855" customFormat="1" hidden="1" x14ac:dyDescent="0.25"/>
    <row r="2856" customFormat="1" hidden="1" x14ac:dyDescent="0.25"/>
    <row r="2857" customFormat="1" hidden="1" x14ac:dyDescent="0.25"/>
    <row r="2858" customFormat="1" hidden="1" x14ac:dyDescent="0.25"/>
    <row r="2859" customFormat="1" hidden="1" x14ac:dyDescent="0.25"/>
    <row r="2860" customFormat="1" hidden="1" x14ac:dyDescent="0.25"/>
    <row r="2861" customFormat="1" hidden="1" x14ac:dyDescent="0.25"/>
    <row r="2862" customFormat="1" hidden="1" x14ac:dyDescent="0.25"/>
    <row r="2863" customFormat="1" hidden="1" x14ac:dyDescent="0.25"/>
    <row r="2864" customFormat="1" hidden="1" x14ac:dyDescent="0.25"/>
    <row r="2865" customFormat="1" hidden="1" x14ac:dyDescent="0.25"/>
    <row r="2866" customFormat="1" hidden="1" x14ac:dyDescent="0.25"/>
    <row r="2867" customFormat="1" hidden="1" x14ac:dyDescent="0.25"/>
    <row r="2868" customFormat="1" hidden="1" x14ac:dyDescent="0.25"/>
    <row r="2869" customFormat="1" hidden="1" x14ac:dyDescent="0.25"/>
    <row r="2870" customFormat="1" hidden="1" x14ac:dyDescent="0.25"/>
    <row r="2871" customFormat="1" hidden="1" x14ac:dyDescent="0.25"/>
    <row r="2872" customFormat="1" hidden="1" x14ac:dyDescent="0.25"/>
    <row r="2873" customFormat="1" hidden="1" x14ac:dyDescent="0.25"/>
    <row r="2874" customFormat="1" hidden="1" x14ac:dyDescent="0.25"/>
    <row r="2875" customFormat="1" hidden="1" x14ac:dyDescent="0.25"/>
    <row r="2876" customFormat="1" hidden="1" x14ac:dyDescent="0.25"/>
    <row r="2877" customFormat="1" hidden="1" x14ac:dyDescent="0.25"/>
    <row r="2878" customFormat="1" hidden="1" x14ac:dyDescent="0.25"/>
    <row r="2879" customFormat="1" hidden="1" x14ac:dyDescent="0.25"/>
    <row r="2880" customFormat="1" hidden="1" x14ac:dyDescent="0.25"/>
    <row r="2881" customFormat="1" hidden="1" x14ac:dyDescent="0.25"/>
    <row r="2882" customFormat="1" hidden="1" x14ac:dyDescent="0.25"/>
    <row r="2883" customFormat="1" hidden="1" x14ac:dyDescent="0.25"/>
    <row r="2884" customFormat="1" hidden="1" x14ac:dyDescent="0.25"/>
    <row r="2885" customFormat="1" hidden="1" x14ac:dyDescent="0.25"/>
    <row r="2886" customFormat="1" hidden="1" x14ac:dyDescent="0.25"/>
    <row r="2887" customFormat="1" hidden="1" x14ac:dyDescent="0.25"/>
    <row r="2888" customFormat="1" hidden="1" x14ac:dyDescent="0.25"/>
    <row r="2889" customFormat="1" hidden="1" x14ac:dyDescent="0.25"/>
    <row r="2890" customFormat="1" hidden="1" x14ac:dyDescent="0.25"/>
    <row r="2891" customFormat="1" hidden="1" x14ac:dyDescent="0.25"/>
    <row r="2892" customFormat="1" hidden="1" x14ac:dyDescent="0.25"/>
    <row r="2893" customFormat="1" hidden="1" x14ac:dyDescent="0.25"/>
    <row r="2894" customFormat="1" hidden="1" x14ac:dyDescent="0.25"/>
    <row r="2895" customFormat="1" hidden="1" x14ac:dyDescent="0.25"/>
    <row r="2896" customFormat="1" hidden="1" x14ac:dyDescent="0.25"/>
    <row r="2897" customFormat="1" hidden="1" x14ac:dyDescent="0.25"/>
    <row r="2898" customFormat="1" hidden="1" x14ac:dyDescent="0.25"/>
    <row r="2899" customFormat="1" hidden="1" x14ac:dyDescent="0.25"/>
    <row r="2900" customFormat="1" hidden="1" x14ac:dyDescent="0.25"/>
    <row r="2901" customFormat="1" hidden="1" x14ac:dyDescent="0.25"/>
    <row r="2902" customFormat="1" hidden="1" x14ac:dyDescent="0.25"/>
    <row r="2903" customFormat="1" hidden="1" x14ac:dyDescent="0.25"/>
    <row r="2904" customFormat="1" hidden="1" x14ac:dyDescent="0.25"/>
    <row r="2905" customFormat="1" hidden="1" x14ac:dyDescent="0.25"/>
    <row r="2906" customFormat="1" hidden="1" x14ac:dyDescent="0.25"/>
    <row r="2907" customFormat="1" hidden="1" x14ac:dyDescent="0.25"/>
    <row r="2908" customFormat="1" hidden="1" x14ac:dyDescent="0.25"/>
    <row r="2909" customFormat="1" hidden="1" x14ac:dyDescent="0.25"/>
    <row r="2910" customFormat="1" hidden="1" x14ac:dyDescent="0.25"/>
    <row r="2911" customFormat="1" hidden="1" x14ac:dyDescent="0.25"/>
    <row r="2912" customFormat="1" hidden="1" x14ac:dyDescent="0.25"/>
    <row r="2913" customFormat="1" hidden="1" x14ac:dyDescent="0.25"/>
    <row r="2914" customFormat="1" hidden="1" x14ac:dyDescent="0.25"/>
    <row r="2915" customFormat="1" hidden="1" x14ac:dyDescent="0.25"/>
    <row r="2916" customFormat="1" hidden="1" x14ac:dyDescent="0.25"/>
    <row r="2917" customFormat="1" hidden="1" x14ac:dyDescent="0.25"/>
    <row r="2918" customFormat="1" hidden="1" x14ac:dyDescent="0.25"/>
    <row r="2919" customFormat="1" hidden="1" x14ac:dyDescent="0.25"/>
    <row r="2920" customFormat="1" hidden="1" x14ac:dyDescent="0.25"/>
    <row r="2921" customFormat="1" hidden="1" x14ac:dyDescent="0.25"/>
    <row r="2922" customFormat="1" hidden="1" x14ac:dyDescent="0.25"/>
    <row r="2923" customFormat="1" hidden="1" x14ac:dyDescent="0.25"/>
    <row r="2924" customFormat="1" hidden="1" x14ac:dyDescent="0.25"/>
    <row r="2925" customFormat="1" hidden="1" x14ac:dyDescent="0.25"/>
    <row r="2926" customFormat="1" hidden="1" x14ac:dyDescent="0.25"/>
    <row r="2927" customFormat="1" hidden="1" x14ac:dyDescent="0.25"/>
    <row r="2928" customFormat="1" hidden="1" x14ac:dyDescent="0.25"/>
    <row r="2929" customFormat="1" hidden="1" x14ac:dyDescent="0.25"/>
    <row r="2930" customFormat="1" hidden="1" x14ac:dyDescent="0.25"/>
    <row r="2931" customFormat="1" hidden="1" x14ac:dyDescent="0.25"/>
    <row r="2932" customFormat="1" hidden="1" x14ac:dyDescent="0.25"/>
    <row r="2933" customFormat="1" hidden="1" x14ac:dyDescent="0.25"/>
    <row r="2934" customFormat="1" hidden="1" x14ac:dyDescent="0.25"/>
    <row r="2935" customFormat="1" hidden="1" x14ac:dyDescent="0.25"/>
    <row r="2936" customFormat="1" hidden="1" x14ac:dyDescent="0.25"/>
    <row r="2937" customFormat="1" hidden="1" x14ac:dyDescent="0.25"/>
    <row r="2938" customFormat="1" hidden="1" x14ac:dyDescent="0.25"/>
    <row r="2939" customFormat="1" hidden="1" x14ac:dyDescent="0.25"/>
    <row r="2940" customFormat="1" hidden="1" x14ac:dyDescent="0.25"/>
    <row r="2941" customFormat="1" hidden="1" x14ac:dyDescent="0.25"/>
    <row r="2942" customFormat="1" hidden="1" x14ac:dyDescent="0.25"/>
    <row r="2943" customFormat="1" hidden="1" x14ac:dyDescent="0.25"/>
    <row r="2944" customFormat="1" hidden="1" x14ac:dyDescent="0.25"/>
    <row r="2945" customFormat="1" hidden="1" x14ac:dyDescent="0.25"/>
    <row r="2946" customFormat="1" hidden="1" x14ac:dyDescent="0.25"/>
    <row r="2947" customFormat="1" hidden="1" x14ac:dyDescent="0.25"/>
    <row r="2948" customFormat="1" hidden="1" x14ac:dyDescent="0.25"/>
    <row r="2949" customFormat="1" hidden="1" x14ac:dyDescent="0.25"/>
    <row r="2950" customFormat="1" hidden="1" x14ac:dyDescent="0.25"/>
    <row r="2951" customFormat="1" hidden="1" x14ac:dyDescent="0.25"/>
    <row r="2952" customFormat="1" hidden="1" x14ac:dyDescent="0.25"/>
    <row r="2953" customFormat="1" hidden="1" x14ac:dyDescent="0.25"/>
    <row r="2954" customFormat="1" hidden="1" x14ac:dyDescent="0.25"/>
    <row r="2955" customFormat="1" hidden="1" x14ac:dyDescent="0.25"/>
    <row r="2956" customFormat="1" hidden="1" x14ac:dyDescent="0.25"/>
    <row r="2957" customFormat="1" hidden="1" x14ac:dyDescent="0.25"/>
    <row r="2958" customFormat="1" hidden="1" x14ac:dyDescent="0.25"/>
    <row r="2959" customFormat="1" hidden="1" x14ac:dyDescent="0.25"/>
    <row r="2960" customFormat="1" hidden="1" x14ac:dyDescent="0.25"/>
    <row r="2961" customFormat="1" hidden="1" x14ac:dyDescent="0.25"/>
    <row r="2962" customFormat="1" hidden="1" x14ac:dyDescent="0.25"/>
    <row r="2963" customFormat="1" hidden="1" x14ac:dyDescent="0.25"/>
    <row r="2964" customFormat="1" hidden="1" x14ac:dyDescent="0.25"/>
    <row r="2965" customFormat="1" hidden="1" x14ac:dyDescent="0.25"/>
    <row r="2966" customFormat="1" hidden="1" x14ac:dyDescent="0.25"/>
    <row r="2967" customFormat="1" hidden="1" x14ac:dyDescent="0.25"/>
    <row r="2968" customFormat="1" hidden="1" x14ac:dyDescent="0.25"/>
    <row r="2969" customFormat="1" hidden="1" x14ac:dyDescent="0.25"/>
    <row r="2970" customFormat="1" hidden="1" x14ac:dyDescent="0.25"/>
    <row r="2971" customFormat="1" hidden="1" x14ac:dyDescent="0.25"/>
    <row r="2972" customFormat="1" hidden="1" x14ac:dyDescent="0.25"/>
    <row r="2973" customFormat="1" hidden="1" x14ac:dyDescent="0.25"/>
    <row r="2974" customFormat="1" hidden="1" x14ac:dyDescent="0.25"/>
    <row r="2975" customFormat="1" hidden="1" x14ac:dyDescent="0.25"/>
    <row r="2976" customFormat="1" hidden="1" x14ac:dyDescent="0.25"/>
    <row r="2977" customFormat="1" hidden="1" x14ac:dyDescent="0.25"/>
    <row r="2978" customFormat="1" hidden="1" x14ac:dyDescent="0.25"/>
    <row r="2979" customFormat="1" hidden="1" x14ac:dyDescent="0.25"/>
    <row r="2980" customFormat="1" hidden="1" x14ac:dyDescent="0.25"/>
    <row r="2981" customFormat="1" hidden="1" x14ac:dyDescent="0.25"/>
    <row r="2982" customFormat="1" hidden="1" x14ac:dyDescent="0.25"/>
    <row r="2983" customFormat="1" hidden="1" x14ac:dyDescent="0.25"/>
    <row r="2984" customFormat="1" hidden="1" x14ac:dyDescent="0.25"/>
    <row r="2985" customFormat="1" hidden="1" x14ac:dyDescent="0.25"/>
    <row r="2986" customFormat="1" hidden="1" x14ac:dyDescent="0.25"/>
    <row r="2987" customFormat="1" hidden="1" x14ac:dyDescent="0.25"/>
    <row r="2988" customFormat="1" hidden="1" x14ac:dyDescent="0.25"/>
    <row r="2989" customFormat="1" hidden="1" x14ac:dyDescent="0.25"/>
    <row r="2990" customFormat="1" hidden="1" x14ac:dyDescent="0.25"/>
    <row r="2991" customFormat="1" hidden="1" x14ac:dyDescent="0.25"/>
    <row r="2992" customFormat="1" hidden="1" x14ac:dyDescent="0.25"/>
    <row r="2993" customFormat="1" hidden="1" x14ac:dyDescent="0.25"/>
    <row r="2994" customFormat="1" hidden="1" x14ac:dyDescent="0.25"/>
    <row r="2995" customFormat="1" hidden="1" x14ac:dyDescent="0.25"/>
    <row r="2996" customFormat="1" hidden="1" x14ac:dyDescent="0.25"/>
    <row r="2997" customFormat="1" hidden="1" x14ac:dyDescent="0.25"/>
    <row r="2998" customFormat="1" hidden="1" x14ac:dyDescent="0.25"/>
    <row r="2999" customFormat="1" hidden="1" x14ac:dyDescent="0.25"/>
    <row r="3000" customFormat="1" hidden="1" x14ac:dyDescent="0.25"/>
    <row r="3001" customFormat="1" hidden="1" x14ac:dyDescent="0.25"/>
    <row r="3002" customFormat="1" hidden="1" x14ac:dyDescent="0.25"/>
    <row r="3003" customFormat="1" hidden="1" x14ac:dyDescent="0.25"/>
    <row r="3004" customFormat="1" hidden="1" x14ac:dyDescent="0.25"/>
    <row r="3005" customFormat="1" hidden="1" x14ac:dyDescent="0.25"/>
    <row r="3006" customFormat="1" hidden="1" x14ac:dyDescent="0.25"/>
    <row r="3007" customFormat="1" hidden="1" x14ac:dyDescent="0.25"/>
    <row r="3008" customFormat="1" hidden="1" x14ac:dyDescent="0.25"/>
    <row r="3009" customFormat="1" hidden="1" x14ac:dyDescent="0.25"/>
    <row r="3010" customFormat="1" hidden="1" x14ac:dyDescent="0.25"/>
    <row r="3011" customFormat="1" hidden="1" x14ac:dyDescent="0.25"/>
    <row r="3012" customFormat="1" hidden="1" x14ac:dyDescent="0.25"/>
    <row r="3013" customFormat="1" hidden="1" x14ac:dyDescent="0.25"/>
    <row r="3014" customFormat="1" hidden="1" x14ac:dyDescent="0.25"/>
    <row r="3015" customFormat="1" hidden="1" x14ac:dyDescent="0.25"/>
    <row r="3016" customFormat="1" hidden="1" x14ac:dyDescent="0.25"/>
    <row r="3017" customFormat="1" hidden="1" x14ac:dyDescent="0.25"/>
    <row r="3018" customFormat="1" hidden="1" x14ac:dyDescent="0.25"/>
    <row r="3019" customFormat="1" hidden="1" x14ac:dyDescent="0.25"/>
    <row r="3020" customFormat="1" hidden="1" x14ac:dyDescent="0.25"/>
    <row r="3021" customFormat="1" hidden="1" x14ac:dyDescent="0.25"/>
    <row r="3022" customFormat="1" hidden="1" x14ac:dyDescent="0.25"/>
    <row r="3023" customFormat="1" hidden="1" x14ac:dyDescent="0.25"/>
    <row r="3024" customFormat="1" hidden="1" x14ac:dyDescent="0.25"/>
    <row r="3025" customFormat="1" hidden="1" x14ac:dyDescent="0.25"/>
    <row r="3026" customFormat="1" hidden="1" x14ac:dyDescent="0.25"/>
    <row r="3027" customFormat="1" hidden="1" x14ac:dyDescent="0.25"/>
    <row r="3028" customFormat="1" hidden="1" x14ac:dyDescent="0.25"/>
    <row r="3029" customFormat="1" hidden="1" x14ac:dyDescent="0.25"/>
    <row r="3030" customFormat="1" hidden="1" x14ac:dyDescent="0.25"/>
    <row r="3031" customFormat="1" hidden="1" x14ac:dyDescent="0.25"/>
    <row r="3032" customFormat="1" hidden="1" x14ac:dyDescent="0.25"/>
    <row r="3033" customFormat="1" hidden="1" x14ac:dyDescent="0.25"/>
    <row r="3034" customFormat="1" hidden="1" x14ac:dyDescent="0.25"/>
    <row r="3035" customFormat="1" hidden="1" x14ac:dyDescent="0.25"/>
    <row r="3036" customFormat="1" hidden="1" x14ac:dyDescent="0.25"/>
    <row r="3037" customFormat="1" hidden="1" x14ac:dyDescent="0.25"/>
    <row r="3038" customFormat="1" hidden="1" x14ac:dyDescent="0.25"/>
    <row r="3039" customFormat="1" hidden="1" x14ac:dyDescent="0.25"/>
    <row r="3040" customFormat="1" hidden="1" x14ac:dyDescent="0.25"/>
    <row r="3041" customFormat="1" hidden="1" x14ac:dyDescent="0.25"/>
    <row r="3042" customFormat="1" hidden="1" x14ac:dyDescent="0.25"/>
    <row r="3043" customFormat="1" hidden="1" x14ac:dyDescent="0.25"/>
    <row r="3044" customFormat="1" hidden="1" x14ac:dyDescent="0.25"/>
    <row r="3045" customFormat="1" hidden="1" x14ac:dyDescent="0.25"/>
    <row r="3046" customFormat="1" hidden="1" x14ac:dyDescent="0.25"/>
    <row r="3047" customFormat="1" hidden="1" x14ac:dyDescent="0.25"/>
    <row r="3048" customFormat="1" hidden="1" x14ac:dyDescent="0.25"/>
    <row r="3049" customFormat="1" hidden="1" x14ac:dyDescent="0.25"/>
    <row r="3050" customFormat="1" hidden="1" x14ac:dyDescent="0.25"/>
    <row r="3051" customFormat="1" hidden="1" x14ac:dyDescent="0.25"/>
    <row r="3052" customFormat="1" hidden="1" x14ac:dyDescent="0.25"/>
    <row r="3053" customFormat="1" hidden="1" x14ac:dyDescent="0.25"/>
    <row r="3054" customFormat="1" hidden="1" x14ac:dyDescent="0.25"/>
    <row r="3055" customFormat="1" hidden="1" x14ac:dyDescent="0.25"/>
    <row r="3056" customFormat="1" hidden="1" x14ac:dyDescent="0.25"/>
    <row r="3057" customFormat="1" hidden="1" x14ac:dyDescent="0.25"/>
    <row r="3058" customFormat="1" hidden="1" x14ac:dyDescent="0.25"/>
    <row r="3059" customFormat="1" hidden="1" x14ac:dyDescent="0.25"/>
    <row r="3060" customFormat="1" hidden="1" x14ac:dyDescent="0.25"/>
    <row r="3061" customFormat="1" hidden="1" x14ac:dyDescent="0.25"/>
    <row r="3062" customFormat="1" hidden="1" x14ac:dyDescent="0.25"/>
    <row r="3063" customFormat="1" hidden="1" x14ac:dyDescent="0.25"/>
    <row r="3064" customFormat="1" hidden="1" x14ac:dyDescent="0.25"/>
    <row r="3065" customFormat="1" hidden="1" x14ac:dyDescent="0.25"/>
    <row r="3066" customFormat="1" hidden="1" x14ac:dyDescent="0.25"/>
    <row r="3067" customFormat="1" hidden="1" x14ac:dyDescent="0.25"/>
    <row r="3068" customFormat="1" hidden="1" x14ac:dyDescent="0.25"/>
    <row r="3069" customFormat="1" hidden="1" x14ac:dyDescent="0.25"/>
    <row r="3070" customFormat="1" hidden="1" x14ac:dyDescent="0.25"/>
    <row r="3071" customFormat="1" hidden="1" x14ac:dyDescent="0.25"/>
    <row r="3072" customFormat="1" hidden="1" x14ac:dyDescent="0.25"/>
    <row r="3073" customFormat="1" hidden="1" x14ac:dyDescent="0.25"/>
    <row r="3074" customFormat="1" hidden="1" x14ac:dyDescent="0.25"/>
    <row r="3075" customFormat="1" hidden="1" x14ac:dyDescent="0.25"/>
    <row r="3076" customFormat="1" hidden="1" x14ac:dyDescent="0.25"/>
    <row r="3077" customFormat="1" hidden="1" x14ac:dyDescent="0.25"/>
    <row r="3078" customFormat="1" hidden="1" x14ac:dyDescent="0.25"/>
    <row r="3079" customFormat="1" hidden="1" x14ac:dyDescent="0.25"/>
    <row r="3080" customFormat="1" hidden="1" x14ac:dyDescent="0.25"/>
    <row r="3081" customFormat="1" hidden="1" x14ac:dyDescent="0.25"/>
    <row r="3082" customFormat="1" hidden="1" x14ac:dyDescent="0.25"/>
    <row r="3083" customFormat="1" hidden="1" x14ac:dyDescent="0.25"/>
    <row r="3084" customFormat="1" hidden="1" x14ac:dyDescent="0.25"/>
    <row r="3085" customFormat="1" hidden="1" x14ac:dyDescent="0.25"/>
    <row r="3086" customFormat="1" hidden="1" x14ac:dyDescent="0.25"/>
    <row r="3087" customFormat="1" hidden="1" x14ac:dyDescent="0.25"/>
    <row r="3088" customFormat="1" hidden="1" x14ac:dyDescent="0.25"/>
    <row r="3089" customFormat="1" hidden="1" x14ac:dyDescent="0.25"/>
    <row r="3090" customFormat="1" hidden="1" x14ac:dyDescent="0.25"/>
    <row r="3091" customFormat="1" hidden="1" x14ac:dyDescent="0.25"/>
    <row r="3092" customFormat="1" hidden="1" x14ac:dyDescent="0.25"/>
    <row r="3093" customFormat="1" hidden="1" x14ac:dyDescent="0.25"/>
    <row r="3094" customFormat="1" hidden="1" x14ac:dyDescent="0.25"/>
    <row r="3095" customFormat="1" hidden="1" x14ac:dyDescent="0.25"/>
    <row r="3096" customFormat="1" hidden="1" x14ac:dyDescent="0.25"/>
    <row r="3097" customFormat="1" hidden="1" x14ac:dyDescent="0.25"/>
    <row r="3098" customFormat="1" hidden="1" x14ac:dyDescent="0.25"/>
    <row r="3099" customFormat="1" hidden="1" x14ac:dyDescent="0.25"/>
    <row r="3100" customFormat="1" hidden="1" x14ac:dyDescent="0.25"/>
    <row r="3101" customFormat="1" hidden="1" x14ac:dyDescent="0.25"/>
    <row r="3102" customFormat="1" hidden="1" x14ac:dyDescent="0.25"/>
    <row r="3103" customFormat="1" hidden="1" x14ac:dyDescent="0.25"/>
    <row r="3104" customFormat="1" hidden="1" x14ac:dyDescent="0.25"/>
    <row r="3105" customFormat="1" hidden="1" x14ac:dyDescent="0.25"/>
    <row r="3106" customFormat="1" hidden="1" x14ac:dyDescent="0.25"/>
    <row r="3107" customFormat="1" hidden="1" x14ac:dyDescent="0.25"/>
    <row r="3108" customFormat="1" hidden="1" x14ac:dyDescent="0.25"/>
    <row r="3109" customFormat="1" hidden="1" x14ac:dyDescent="0.25"/>
    <row r="3110" customFormat="1" hidden="1" x14ac:dyDescent="0.25"/>
    <row r="3111" customFormat="1" hidden="1" x14ac:dyDescent="0.25"/>
    <row r="3112" customFormat="1" hidden="1" x14ac:dyDescent="0.25"/>
    <row r="3113" customFormat="1" hidden="1" x14ac:dyDescent="0.25"/>
    <row r="3114" customFormat="1" hidden="1" x14ac:dyDescent="0.25"/>
    <row r="3115" customFormat="1" hidden="1" x14ac:dyDescent="0.25"/>
    <row r="3116" customFormat="1" hidden="1" x14ac:dyDescent="0.25"/>
    <row r="3117" customFormat="1" hidden="1" x14ac:dyDescent="0.25"/>
    <row r="3118" customFormat="1" hidden="1" x14ac:dyDescent="0.25"/>
    <row r="3119" customFormat="1" hidden="1" x14ac:dyDescent="0.25"/>
    <row r="3120" customFormat="1" hidden="1" x14ac:dyDescent="0.25"/>
    <row r="3121" customFormat="1" hidden="1" x14ac:dyDescent="0.25"/>
    <row r="3122" customFormat="1" hidden="1" x14ac:dyDescent="0.25"/>
    <row r="3123" customFormat="1" hidden="1" x14ac:dyDescent="0.25"/>
    <row r="3124" customFormat="1" hidden="1" x14ac:dyDescent="0.25"/>
    <row r="3125" customFormat="1" hidden="1" x14ac:dyDescent="0.25"/>
    <row r="3126" customFormat="1" hidden="1" x14ac:dyDescent="0.25"/>
    <row r="3127" customFormat="1" hidden="1" x14ac:dyDescent="0.25"/>
    <row r="3128" customFormat="1" hidden="1" x14ac:dyDescent="0.25"/>
    <row r="3129" customFormat="1" hidden="1" x14ac:dyDescent="0.25"/>
    <row r="3130" customFormat="1" hidden="1" x14ac:dyDescent="0.25"/>
    <row r="3131" customFormat="1" hidden="1" x14ac:dyDescent="0.25"/>
    <row r="3132" customFormat="1" hidden="1" x14ac:dyDescent="0.25"/>
    <row r="3133" customFormat="1" hidden="1" x14ac:dyDescent="0.25"/>
    <row r="3134" customFormat="1" hidden="1" x14ac:dyDescent="0.25"/>
    <row r="3135" customFormat="1" hidden="1" x14ac:dyDescent="0.25"/>
    <row r="3136" customFormat="1" hidden="1" x14ac:dyDescent="0.25"/>
    <row r="3137" customFormat="1" hidden="1" x14ac:dyDescent="0.25"/>
    <row r="3138" customFormat="1" hidden="1" x14ac:dyDescent="0.25"/>
    <row r="3139" customFormat="1" hidden="1" x14ac:dyDescent="0.25"/>
    <row r="3140" customFormat="1" hidden="1" x14ac:dyDescent="0.25"/>
    <row r="3141" customFormat="1" hidden="1" x14ac:dyDescent="0.25"/>
    <row r="3142" customFormat="1" hidden="1" x14ac:dyDescent="0.25"/>
    <row r="3143" customFormat="1" hidden="1" x14ac:dyDescent="0.25"/>
    <row r="3144" customFormat="1" hidden="1" x14ac:dyDescent="0.25"/>
    <row r="3145" customFormat="1" hidden="1" x14ac:dyDescent="0.25"/>
    <row r="3146" customFormat="1" hidden="1" x14ac:dyDescent="0.25"/>
    <row r="3147" customFormat="1" hidden="1" x14ac:dyDescent="0.25"/>
    <row r="3148" customFormat="1" hidden="1" x14ac:dyDescent="0.25"/>
    <row r="3149" customFormat="1" hidden="1" x14ac:dyDescent="0.25"/>
    <row r="3150" customFormat="1" hidden="1" x14ac:dyDescent="0.25"/>
    <row r="3151" customFormat="1" hidden="1" x14ac:dyDescent="0.25"/>
    <row r="3152" customFormat="1" hidden="1" x14ac:dyDescent="0.25"/>
    <row r="3153" customFormat="1" hidden="1" x14ac:dyDescent="0.25"/>
    <row r="3154" customFormat="1" hidden="1" x14ac:dyDescent="0.25"/>
    <row r="3155" customFormat="1" hidden="1" x14ac:dyDescent="0.25"/>
    <row r="3156" customFormat="1" hidden="1" x14ac:dyDescent="0.25"/>
    <row r="3157" customFormat="1" hidden="1" x14ac:dyDescent="0.25"/>
    <row r="3158" customFormat="1" hidden="1" x14ac:dyDescent="0.25"/>
    <row r="3159" customFormat="1" hidden="1" x14ac:dyDescent="0.25"/>
    <row r="3160" customFormat="1" hidden="1" x14ac:dyDescent="0.25"/>
    <row r="3161" customFormat="1" hidden="1" x14ac:dyDescent="0.25"/>
    <row r="3162" customFormat="1" hidden="1" x14ac:dyDescent="0.25"/>
    <row r="3163" customFormat="1" hidden="1" x14ac:dyDescent="0.25"/>
    <row r="3164" customFormat="1" hidden="1" x14ac:dyDescent="0.25"/>
    <row r="3165" customFormat="1" hidden="1" x14ac:dyDescent="0.25"/>
    <row r="3166" customFormat="1" hidden="1" x14ac:dyDescent="0.25"/>
    <row r="3167" customFormat="1" hidden="1" x14ac:dyDescent="0.25"/>
    <row r="3168" customFormat="1" hidden="1" x14ac:dyDescent="0.25"/>
    <row r="3169" customFormat="1" hidden="1" x14ac:dyDescent="0.25"/>
    <row r="3170" customFormat="1" hidden="1" x14ac:dyDescent="0.25"/>
    <row r="3171" customFormat="1" hidden="1" x14ac:dyDescent="0.25"/>
    <row r="3172" customFormat="1" hidden="1" x14ac:dyDescent="0.25"/>
    <row r="3173" customFormat="1" hidden="1" x14ac:dyDescent="0.25"/>
    <row r="3174" customFormat="1" hidden="1" x14ac:dyDescent="0.25"/>
    <row r="3175" customFormat="1" hidden="1" x14ac:dyDescent="0.25"/>
    <row r="3176" customFormat="1" hidden="1" x14ac:dyDescent="0.25"/>
    <row r="3177" customFormat="1" hidden="1" x14ac:dyDescent="0.25"/>
    <row r="3178" customFormat="1" hidden="1" x14ac:dyDescent="0.25"/>
    <row r="3179" customFormat="1" hidden="1" x14ac:dyDescent="0.25"/>
    <row r="3180" customFormat="1" hidden="1" x14ac:dyDescent="0.25"/>
    <row r="3181" customFormat="1" hidden="1" x14ac:dyDescent="0.25"/>
    <row r="3182" customFormat="1" hidden="1" x14ac:dyDescent="0.25"/>
    <row r="3183" customFormat="1" hidden="1" x14ac:dyDescent="0.25"/>
    <row r="3184" customFormat="1" hidden="1" x14ac:dyDescent="0.25"/>
    <row r="3185" customFormat="1" hidden="1" x14ac:dyDescent="0.25"/>
    <row r="3186" customFormat="1" hidden="1" x14ac:dyDescent="0.25"/>
    <row r="3187" customFormat="1" hidden="1" x14ac:dyDescent="0.25"/>
    <row r="3188" customFormat="1" hidden="1" x14ac:dyDescent="0.25"/>
    <row r="3189" customFormat="1" hidden="1" x14ac:dyDescent="0.25"/>
    <row r="3190" customFormat="1" hidden="1" x14ac:dyDescent="0.25"/>
    <row r="3191" customFormat="1" hidden="1" x14ac:dyDescent="0.25"/>
    <row r="3192" customFormat="1" hidden="1" x14ac:dyDescent="0.25"/>
    <row r="3193" customFormat="1" hidden="1" x14ac:dyDescent="0.25"/>
    <row r="3194" customFormat="1" hidden="1" x14ac:dyDescent="0.25"/>
    <row r="3195" customFormat="1" hidden="1" x14ac:dyDescent="0.25"/>
    <row r="3196" customFormat="1" hidden="1" x14ac:dyDescent="0.25"/>
    <row r="3197" customFormat="1" hidden="1" x14ac:dyDescent="0.25"/>
    <row r="3198" customFormat="1" hidden="1" x14ac:dyDescent="0.25"/>
    <row r="3199" customFormat="1" hidden="1" x14ac:dyDescent="0.25"/>
    <row r="3200" customFormat="1" hidden="1" x14ac:dyDescent="0.25"/>
    <row r="3201" customFormat="1" hidden="1" x14ac:dyDescent="0.25"/>
    <row r="3202" customFormat="1" hidden="1" x14ac:dyDescent="0.25"/>
    <row r="3203" customFormat="1" hidden="1" x14ac:dyDescent="0.25"/>
    <row r="3204" customFormat="1" hidden="1" x14ac:dyDescent="0.25"/>
    <row r="3205" customFormat="1" hidden="1" x14ac:dyDescent="0.25"/>
    <row r="3206" customFormat="1" hidden="1" x14ac:dyDescent="0.25"/>
    <row r="3207" customFormat="1" hidden="1" x14ac:dyDescent="0.25"/>
    <row r="3208" customFormat="1" hidden="1" x14ac:dyDescent="0.25"/>
    <row r="3209" customFormat="1" hidden="1" x14ac:dyDescent="0.25"/>
    <row r="3210" customFormat="1" hidden="1" x14ac:dyDescent="0.25"/>
    <row r="3211" customFormat="1" hidden="1" x14ac:dyDescent="0.25"/>
    <row r="3212" customFormat="1" hidden="1" x14ac:dyDescent="0.25"/>
    <row r="3213" customFormat="1" hidden="1" x14ac:dyDescent="0.25"/>
    <row r="3214" customFormat="1" hidden="1" x14ac:dyDescent="0.25"/>
    <row r="3215" customFormat="1" hidden="1" x14ac:dyDescent="0.25"/>
    <row r="3216" customFormat="1" hidden="1" x14ac:dyDescent="0.25"/>
    <row r="3217" customFormat="1" hidden="1" x14ac:dyDescent="0.25"/>
    <row r="3218" customFormat="1" hidden="1" x14ac:dyDescent="0.25"/>
    <row r="3219" customFormat="1" hidden="1" x14ac:dyDescent="0.25"/>
    <row r="3220" customFormat="1" hidden="1" x14ac:dyDescent="0.25"/>
    <row r="3221" customFormat="1" hidden="1" x14ac:dyDescent="0.25"/>
    <row r="3222" customFormat="1" hidden="1" x14ac:dyDescent="0.25"/>
    <row r="3223" customFormat="1" hidden="1" x14ac:dyDescent="0.25"/>
    <row r="3224" customFormat="1" hidden="1" x14ac:dyDescent="0.25"/>
    <row r="3225" customFormat="1" hidden="1" x14ac:dyDescent="0.25"/>
    <row r="3226" customFormat="1" hidden="1" x14ac:dyDescent="0.25"/>
    <row r="3227" customFormat="1" hidden="1" x14ac:dyDescent="0.25"/>
    <row r="3228" customFormat="1" hidden="1" x14ac:dyDescent="0.25"/>
    <row r="3229" customFormat="1" hidden="1" x14ac:dyDescent="0.25"/>
    <row r="3230" customFormat="1" hidden="1" x14ac:dyDescent="0.25"/>
    <row r="3231" customFormat="1" hidden="1" x14ac:dyDescent="0.25"/>
    <row r="3232" customFormat="1" hidden="1" x14ac:dyDescent="0.25"/>
    <row r="3233" customFormat="1" hidden="1" x14ac:dyDescent="0.25"/>
    <row r="3234" customFormat="1" hidden="1" x14ac:dyDescent="0.25"/>
    <row r="3235" customFormat="1" hidden="1" x14ac:dyDescent="0.25"/>
    <row r="3236" customFormat="1" hidden="1" x14ac:dyDescent="0.25"/>
    <row r="3237" customFormat="1" hidden="1" x14ac:dyDescent="0.25"/>
    <row r="3238" customFormat="1" hidden="1" x14ac:dyDescent="0.25"/>
    <row r="3239" customFormat="1" hidden="1" x14ac:dyDescent="0.25"/>
    <row r="3240" customFormat="1" hidden="1" x14ac:dyDescent="0.25"/>
    <row r="3241" customFormat="1" hidden="1" x14ac:dyDescent="0.25"/>
    <row r="3242" customFormat="1" hidden="1" x14ac:dyDescent="0.25"/>
    <row r="3243" customFormat="1" hidden="1" x14ac:dyDescent="0.25"/>
    <row r="3244" customFormat="1" hidden="1" x14ac:dyDescent="0.25"/>
    <row r="3245" customFormat="1" hidden="1" x14ac:dyDescent="0.25"/>
    <row r="3246" customFormat="1" hidden="1" x14ac:dyDescent="0.25"/>
    <row r="3247" customFormat="1" hidden="1" x14ac:dyDescent="0.25"/>
    <row r="3248" customFormat="1" hidden="1" x14ac:dyDescent="0.25"/>
    <row r="3249" customFormat="1" hidden="1" x14ac:dyDescent="0.25"/>
    <row r="3250" customFormat="1" hidden="1" x14ac:dyDescent="0.25"/>
    <row r="3251" customFormat="1" hidden="1" x14ac:dyDescent="0.25"/>
    <row r="3252" customFormat="1" hidden="1" x14ac:dyDescent="0.25"/>
    <row r="3253" customFormat="1" hidden="1" x14ac:dyDescent="0.25"/>
    <row r="3254" customFormat="1" hidden="1" x14ac:dyDescent="0.25"/>
    <row r="3255" customFormat="1" hidden="1" x14ac:dyDescent="0.25"/>
    <row r="3256" customFormat="1" hidden="1" x14ac:dyDescent="0.25"/>
    <row r="3257" customFormat="1" hidden="1" x14ac:dyDescent="0.25"/>
    <row r="3258" customFormat="1" hidden="1" x14ac:dyDescent="0.25"/>
    <row r="3259" customFormat="1" hidden="1" x14ac:dyDescent="0.25"/>
    <row r="3260" customFormat="1" hidden="1" x14ac:dyDescent="0.25"/>
    <row r="3261" customFormat="1" hidden="1" x14ac:dyDescent="0.25"/>
    <row r="3262" customFormat="1" hidden="1" x14ac:dyDescent="0.25"/>
    <row r="3263" customFormat="1" hidden="1" x14ac:dyDescent="0.25"/>
    <row r="3264" customFormat="1" hidden="1" x14ac:dyDescent="0.25"/>
    <row r="3265" customFormat="1" hidden="1" x14ac:dyDescent="0.25"/>
    <row r="3266" customFormat="1" hidden="1" x14ac:dyDescent="0.25"/>
    <row r="3267" customFormat="1" hidden="1" x14ac:dyDescent="0.25"/>
    <row r="3268" customFormat="1" hidden="1" x14ac:dyDescent="0.25"/>
    <row r="3269" customFormat="1" hidden="1" x14ac:dyDescent="0.25"/>
    <row r="3270" customFormat="1" hidden="1" x14ac:dyDescent="0.25"/>
    <row r="3271" customFormat="1" hidden="1" x14ac:dyDescent="0.25"/>
    <row r="3272" customFormat="1" hidden="1" x14ac:dyDescent="0.25"/>
    <row r="3273" customFormat="1" hidden="1" x14ac:dyDescent="0.25"/>
    <row r="3274" customFormat="1" hidden="1" x14ac:dyDescent="0.25"/>
    <row r="3275" customFormat="1" hidden="1" x14ac:dyDescent="0.25"/>
    <row r="3276" customFormat="1" hidden="1" x14ac:dyDescent="0.25"/>
    <row r="3277" customFormat="1" hidden="1" x14ac:dyDescent="0.25"/>
    <row r="3278" customFormat="1" hidden="1" x14ac:dyDescent="0.25"/>
    <row r="3279" customFormat="1" hidden="1" x14ac:dyDescent="0.25"/>
    <row r="3280" customFormat="1" hidden="1" x14ac:dyDescent="0.25"/>
    <row r="3281" customFormat="1" hidden="1" x14ac:dyDescent="0.25"/>
    <row r="3282" customFormat="1" hidden="1" x14ac:dyDescent="0.25"/>
    <row r="3283" customFormat="1" hidden="1" x14ac:dyDescent="0.25"/>
    <row r="3284" customFormat="1" hidden="1" x14ac:dyDescent="0.25"/>
    <row r="3285" customFormat="1" hidden="1" x14ac:dyDescent="0.25"/>
    <row r="3286" customFormat="1" hidden="1" x14ac:dyDescent="0.25"/>
    <row r="3287" customFormat="1" hidden="1" x14ac:dyDescent="0.25"/>
    <row r="3288" customFormat="1" hidden="1" x14ac:dyDescent="0.25"/>
    <row r="3289" customFormat="1" hidden="1" x14ac:dyDescent="0.25"/>
    <row r="3290" customFormat="1" hidden="1" x14ac:dyDescent="0.25"/>
    <row r="3291" customFormat="1" hidden="1" x14ac:dyDescent="0.25"/>
    <row r="3292" customFormat="1" hidden="1" x14ac:dyDescent="0.25"/>
    <row r="3293" customFormat="1" hidden="1" x14ac:dyDescent="0.25"/>
    <row r="3294" customFormat="1" hidden="1" x14ac:dyDescent="0.25"/>
    <row r="3295" customFormat="1" hidden="1" x14ac:dyDescent="0.25"/>
    <row r="3296" customFormat="1" hidden="1" x14ac:dyDescent="0.25"/>
    <row r="3297" customFormat="1" hidden="1" x14ac:dyDescent="0.25"/>
    <row r="3298" customFormat="1" hidden="1" x14ac:dyDescent="0.25"/>
    <row r="3299" customFormat="1" hidden="1" x14ac:dyDescent="0.25"/>
    <row r="3300" customFormat="1" hidden="1" x14ac:dyDescent="0.25"/>
    <row r="3301" customFormat="1" hidden="1" x14ac:dyDescent="0.25"/>
    <row r="3302" customFormat="1" hidden="1" x14ac:dyDescent="0.25"/>
    <row r="3303" customFormat="1" hidden="1" x14ac:dyDescent="0.25"/>
    <row r="3304" customFormat="1" hidden="1" x14ac:dyDescent="0.25"/>
    <row r="3305" customFormat="1" hidden="1" x14ac:dyDescent="0.25"/>
    <row r="3306" customFormat="1" hidden="1" x14ac:dyDescent="0.25"/>
    <row r="3307" customFormat="1" hidden="1" x14ac:dyDescent="0.25"/>
    <row r="3308" customFormat="1" hidden="1" x14ac:dyDescent="0.25"/>
    <row r="3309" customFormat="1" hidden="1" x14ac:dyDescent="0.25"/>
    <row r="3310" customFormat="1" hidden="1" x14ac:dyDescent="0.25"/>
    <row r="3311" customFormat="1" hidden="1" x14ac:dyDescent="0.25"/>
    <row r="3312" customFormat="1" hidden="1" x14ac:dyDescent="0.25"/>
    <row r="3313" customFormat="1" hidden="1" x14ac:dyDescent="0.25"/>
    <row r="3314" customFormat="1" hidden="1" x14ac:dyDescent="0.25"/>
    <row r="3315" customFormat="1" hidden="1" x14ac:dyDescent="0.25"/>
    <row r="3316" customFormat="1" hidden="1" x14ac:dyDescent="0.25"/>
    <row r="3317" customFormat="1" hidden="1" x14ac:dyDescent="0.25"/>
    <row r="3318" customFormat="1" hidden="1" x14ac:dyDescent="0.25"/>
    <row r="3319" customFormat="1" hidden="1" x14ac:dyDescent="0.25"/>
    <row r="3320" customFormat="1" hidden="1" x14ac:dyDescent="0.25"/>
    <row r="3321" customFormat="1" hidden="1" x14ac:dyDescent="0.25"/>
    <row r="3322" customFormat="1" hidden="1" x14ac:dyDescent="0.25"/>
    <row r="3323" customFormat="1" hidden="1" x14ac:dyDescent="0.25"/>
    <row r="3324" customFormat="1" hidden="1" x14ac:dyDescent="0.25"/>
    <row r="3325" customFormat="1" hidden="1" x14ac:dyDescent="0.25"/>
    <row r="3326" customFormat="1" hidden="1" x14ac:dyDescent="0.25"/>
    <row r="3327" customFormat="1" hidden="1" x14ac:dyDescent="0.25"/>
    <row r="3328" customFormat="1" hidden="1" x14ac:dyDescent="0.25"/>
    <row r="3329" customFormat="1" hidden="1" x14ac:dyDescent="0.25"/>
    <row r="3330" customFormat="1" hidden="1" x14ac:dyDescent="0.25"/>
    <row r="3331" customFormat="1" hidden="1" x14ac:dyDescent="0.25"/>
    <row r="3332" customFormat="1" hidden="1" x14ac:dyDescent="0.25"/>
    <row r="3333" customFormat="1" hidden="1" x14ac:dyDescent="0.25"/>
    <row r="3334" customFormat="1" hidden="1" x14ac:dyDescent="0.25"/>
    <row r="3335" customFormat="1" hidden="1" x14ac:dyDescent="0.25"/>
    <row r="3336" customFormat="1" hidden="1" x14ac:dyDescent="0.25"/>
    <row r="3337" customFormat="1" hidden="1" x14ac:dyDescent="0.25"/>
    <row r="3338" customFormat="1" hidden="1" x14ac:dyDescent="0.25"/>
    <row r="3339" customFormat="1" hidden="1" x14ac:dyDescent="0.25"/>
    <row r="3340" customFormat="1" hidden="1" x14ac:dyDescent="0.25"/>
    <row r="3341" customFormat="1" hidden="1" x14ac:dyDescent="0.25"/>
    <row r="3342" customFormat="1" hidden="1" x14ac:dyDescent="0.25"/>
    <row r="3343" customFormat="1" hidden="1" x14ac:dyDescent="0.25"/>
    <row r="3344" customFormat="1" hidden="1" x14ac:dyDescent="0.25"/>
    <row r="3345" customFormat="1" hidden="1" x14ac:dyDescent="0.25"/>
    <row r="3346" customFormat="1" hidden="1" x14ac:dyDescent="0.25"/>
    <row r="3347" customFormat="1" hidden="1" x14ac:dyDescent="0.25"/>
    <row r="3348" customFormat="1" hidden="1" x14ac:dyDescent="0.25"/>
    <row r="3349" customFormat="1" hidden="1" x14ac:dyDescent="0.25"/>
    <row r="3350" customFormat="1" hidden="1" x14ac:dyDescent="0.25"/>
    <row r="3351" customFormat="1" hidden="1" x14ac:dyDescent="0.25"/>
    <row r="3352" customFormat="1" hidden="1" x14ac:dyDescent="0.25"/>
    <row r="3353" customFormat="1" hidden="1" x14ac:dyDescent="0.25"/>
    <row r="3354" customFormat="1" hidden="1" x14ac:dyDescent="0.25"/>
    <row r="3355" customFormat="1" hidden="1" x14ac:dyDescent="0.25"/>
    <row r="3356" customFormat="1" hidden="1" x14ac:dyDescent="0.25"/>
    <row r="3357" customFormat="1" hidden="1" x14ac:dyDescent="0.25"/>
    <row r="3358" customFormat="1" hidden="1" x14ac:dyDescent="0.25"/>
    <row r="3359" customFormat="1" hidden="1" x14ac:dyDescent="0.25"/>
    <row r="3360" customFormat="1" hidden="1" x14ac:dyDescent="0.25"/>
    <row r="3361" customFormat="1" hidden="1" x14ac:dyDescent="0.25"/>
    <row r="3362" customFormat="1" hidden="1" x14ac:dyDescent="0.25"/>
    <row r="3363" customFormat="1" hidden="1" x14ac:dyDescent="0.25"/>
    <row r="3364" customFormat="1" hidden="1" x14ac:dyDescent="0.25"/>
    <row r="3365" customFormat="1" hidden="1" x14ac:dyDescent="0.25"/>
    <row r="3366" customFormat="1" hidden="1" x14ac:dyDescent="0.25"/>
    <row r="3367" customFormat="1" hidden="1" x14ac:dyDescent="0.25"/>
    <row r="3368" customFormat="1" hidden="1" x14ac:dyDescent="0.25"/>
    <row r="3369" customFormat="1" hidden="1" x14ac:dyDescent="0.25"/>
    <row r="3370" customFormat="1" hidden="1" x14ac:dyDescent="0.25"/>
    <row r="3371" customFormat="1" hidden="1" x14ac:dyDescent="0.25"/>
    <row r="3372" customFormat="1" hidden="1" x14ac:dyDescent="0.25"/>
    <row r="3373" customFormat="1" hidden="1" x14ac:dyDescent="0.25"/>
    <row r="3374" customFormat="1" hidden="1" x14ac:dyDescent="0.25"/>
    <row r="3375" customFormat="1" hidden="1" x14ac:dyDescent="0.25"/>
    <row r="3376" customFormat="1" hidden="1" x14ac:dyDescent="0.25"/>
    <row r="3377" customFormat="1" hidden="1" x14ac:dyDescent="0.25"/>
    <row r="3378" customFormat="1" hidden="1" x14ac:dyDescent="0.25"/>
    <row r="3379" customFormat="1" hidden="1" x14ac:dyDescent="0.25"/>
    <row r="3380" customFormat="1" hidden="1" x14ac:dyDescent="0.25"/>
    <row r="3381" customFormat="1" hidden="1" x14ac:dyDescent="0.25"/>
    <row r="3382" customFormat="1" hidden="1" x14ac:dyDescent="0.25"/>
    <row r="3383" customFormat="1" hidden="1" x14ac:dyDescent="0.25"/>
    <row r="3384" customFormat="1" hidden="1" x14ac:dyDescent="0.25"/>
    <row r="3385" customFormat="1" hidden="1" x14ac:dyDescent="0.25"/>
    <row r="3386" customFormat="1" hidden="1" x14ac:dyDescent="0.25"/>
    <row r="3387" customFormat="1" hidden="1" x14ac:dyDescent="0.25"/>
    <row r="3388" customFormat="1" hidden="1" x14ac:dyDescent="0.25"/>
    <row r="3389" customFormat="1" hidden="1" x14ac:dyDescent="0.25"/>
    <row r="3390" customFormat="1" hidden="1" x14ac:dyDescent="0.25"/>
    <row r="3391" customFormat="1" hidden="1" x14ac:dyDescent="0.25"/>
    <row r="3392" customFormat="1" hidden="1" x14ac:dyDescent="0.25"/>
    <row r="3393" customFormat="1" hidden="1" x14ac:dyDescent="0.25"/>
    <row r="3394" customFormat="1" hidden="1" x14ac:dyDescent="0.25"/>
    <row r="3395" customFormat="1" hidden="1" x14ac:dyDescent="0.25"/>
    <row r="3396" customFormat="1" hidden="1" x14ac:dyDescent="0.25"/>
    <row r="3397" customFormat="1" hidden="1" x14ac:dyDescent="0.25"/>
    <row r="3398" customFormat="1" hidden="1" x14ac:dyDescent="0.25"/>
    <row r="3399" customFormat="1" hidden="1" x14ac:dyDescent="0.25"/>
    <row r="3400" customFormat="1" hidden="1" x14ac:dyDescent="0.25"/>
    <row r="3401" customFormat="1" hidden="1" x14ac:dyDescent="0.25"/>
    <row r="3402" customFormat="1" hidden="1" x14ac:dyDescent="0.25"/>
    <row r="3403" customFormat="1" hidden="1" x14ac:dyDescent="0.25"/>
    <row r="3404" customFormat="1" hidden="1" x14ac:dyDescent="0.25"/>
    <row r="3405" customFormat="1" hidden="1" x14ac:dyDescent="0.25"/>
    <row r="3406" customFormat="1" hidden="1" x14ac:dyDescent="0.25"/>
    <row r="3407" customFormat="1" hidden="1" x14ac:dyDescent="0.25"/>
    <row r="3408" customFormat="1" hidden="1" x14ac:dyDescent="0.25"/>
    <row r="3409" customFormat="1" hidden="1" x14ac:dyDescent="0.25"/>
    <row r="3410" customFormat="1" hidden="1" x14ac:dyDescent="0.25"/>
    <row r="3411" customFormat="1" hidden="1" x14ac:dyDescent="0.25"/>
    <row r="3412" customFormat="1" hidden="1" x14ac:dyDescent="0.25"/>
    <row r="3413" customFormat="1" hidden="1" x14ac:dyDescent="0.25"/>
    <row r="3414" customFormat="1" hidden="1" x14ac:dyDescent="0.25"/>
    <row r="3415" customFormat="1" hidden="1" x14ac:dyDescent="0.25"/>
    <row r="3416" customFormat="1" hidden="1" x14ac:dyDescent="0.25"/>
    <row r="3417" customFormat="1" hidden="1" x14ac:dyDescent="0.25"/>
    <row r="3418" customFormat="1" hidden="1" x14ac:dyDescent="0.25"/>
    <row r="3419" customFormat="1" hidden="1" x14ac:dyDescent="0.25"/>
    <row r="3420" customFormat="1" hidden="1" x14ac:dyDescent="0.25"/>
    <row r="3421" customFormat="1" hidden="1" x14ac:dyDescent="0.25"/>
    <row r="3422" customFormat="1" hidden="1" x14ac:dyDescent="0.25"/>
    <row r="3423" customFormat="1" hidden="1" x14ac:dyDescent="0.25"/>
    <row r="3424" customFormat="1" hidden="1" x14ac:dyDescent="0.25"/>
    <row r="3425" customFormat="1" hidden="1" x14ac:dyDescent="0.25"/>
    <row r="3426" customFormat="1" hidden="1" x14ac:dyDescent="0.25"/>
    <row r="3427" customFormat="1" hidden="1" x14ac:dyDescent="0.25"/>
    <row r="3428" customFormat="1" hidden="1" x14ac:dyDescent="0.25"/>
    <row r="3429" customFormat="1" hidden="1" x14ac:dyDescent="0.25"/>
    <row r="3430" customFormat="1" hidden="1" x14ac:dyDescent="0.25"/>
    <row r="3431" customFormat="1" hidden="1" x14ac:dyDescent="0.25"/>
    <row r="3432" customFormat="1" hidden="1" x14ac:dyDescent="0.25"/>
    <row r="3433" customFormat="1" hidden="1" x14ac:dyDescent="0.25"/>
    <row r="3434" customFormat="1" hidden="1" x14ac:dyDescent="0.25"/>
    <row r="3435" customFormat="1" hidden="1" x14ac:dyDescent="0.25"/>
    <row r="3436" customFormat="1" hidden="1" x14ac:dyDescent="0.25"/>
    <row r="3437" customFormat="1" hidden="1" x14ac:dyDescent="0.25"/>
    <row r="3438" customFormat="1" hidden="1" x14ac:dyDescent="0.25"/>
    <row r="3439" customFormat="1" hidden="1" x14ac:dyDescent="0.25"/>
    <row r="3440" customFormat="1" hidden="1" x14ac:dyDescent="0.25"/>
    <row r="3441" customFormat="1" hidden="1" x14ac:dyDescent="0.25"/>
    <row r="3442" customFormat="1" hidden="1" x14ac:dyDescent="0.25"/>
    <row r="3443" customFormat="1" hidden="1" x14ac:dyDescent="0.25"/>
    <row r="3444" customFormat="1" hidden="1" x14ac:dyDescent="0.25"/>
    <row r="3445" customFormat="1" hidden="1" x14ac:dyDescent="0.25"/>
    <row r="3446" customFormat="1" hidden="1" x14ac:dyDescent="0.25"/>
    <row r="3447" customFormat="1" hidden="1" x14ac:dyDescent="0.25"/>
    <row r="3448" customFormat="1" hidden="1" x14ac:dyDescent="0.25"/>
    <row r="3449" customFormat="1" hidden="1" x14ac:dyDescent="0.25"/>
    <row r="3450" customFormat="1" hidden="1" x14ac:dyDescent="0.25"/>
    <row r="3451" customFormat="1" hidden="1" x14ac:dyDescent="0.25"/>
    <row r="3452" customFormat="1" hidden="1" x14ac:dyDescent="0.25"/>
    <row r="3453" customFormat="1" hidden="1" x14ac:dyDescent="0.25"/>
    <row r="3454" customFormat="1" hidden="1" x14ac:dyDescent="0.25"/>
    <row r="3455" customFormat="1" hidden="1" x14ac:dyDescent="0.25"/>
    <row r="3456" customFormat="1" hidden="1" x14ac:dyDescent="0.25"/>
    <row r="3457" customFormat="1" hidden="1" x14ac:dyDescent="0.25"/>
    <row r="3458" customFormat="1" hidden="1" x14ac:dyDescent="0.25"/>
    <row r="3459" customFormat="1" hidden="1" x14ac:dyDescent="0.25"/>
    <row r="3460" customFormat="1" hidden="1" x14ac:dyDescent="0.25"/>
    <row r="3461" customFormat="1" hidden="1" x14ac:dyDescent="0.25"/>
    <row r="3462" customFormat="1" hidden="1" x14ac:dyDescent="0.25"/>
    <row r="3463" customFormat="1" hidden="1" x14ac:dyDescent="0.25"/>
    <row r="3464" customFormat="1" hidden="1" x14ac:dyDescent="0.25"/>
    <row r="3465" customFormat="1" hidden="1" x14ac:dyDescent="0.25"/>
    <row r="3466" customFormat="1" hidden="1" x14ac:dyDescent="0.25"/>
    <row r="3467" customFormat="1" hidden="1" x14ac:dyDescent="0.25"/>
    <row r="3468" customFormat="1" hidden="1" x14ac:dyDescent="0.25"/>
    <row r="3469" customFormat="1" hidden="1" x14ac:dyDescent="0.25"/>
    <row r="3470" customFormat="1" hidden="1" x14ac:dyDescent="0.25"/>
    <row r="3471" customFormat="1" hidden="1" x14ac:dyDescent="0.25"/>
    <row r="3472" customFormat="1" hidden="1" x14ac:dyDescent="0.25"/>
    <row r="3473" customFormat="1" hidden="1" x14ac:dyDescent="0.25"/>
    <row r="3474" customFormat="1" hidden="1" x14ac:dyDescent="0.25"/>
    <row r="3475" customFormat="1" hidden="1" x14ac:dyDescent="0.25"/>
    <row r="3476" customFormat="1" hidden="1" x14ac:dyDescent="0.25"/>
    <row r="3477" customFormat="1" hidden="1" x14ac:dyDescent="0.25"/>
    <row r="3478" customFormat="1" hidden="1" x14ac:dyDescent="0.25"/>
    <row r="3479" customFormat="1" hidden="1" x14ac:dyDescent="0.25"/>
    <row r="3480" customFormat="1" hidden="1" x14ac:dyDescent="0.25"/>
    <row r="3481" customFormat="1" hidden="1" x14ac:dyDescent="0.25"/>
    <row r="3482" customFormat="1" hidden="1" x14ac:dyDescent="0.25"/>
    <row r="3483" customFormat="1" hidden="1" x14ac:dyDescent="0.25"/>
    <row r="3484" customFormat="1" hidden="1" x14ac:dyDescent="0.25"/>
    <row r="3485" customFormat="1" hidden="1" x14ac:dyDescent="0.25"/>
    <row r="3486" customFormat="1" hidden="1" x14ac:dyDescent="0.25"/>
    <row r="3487" customFormat="1" hidden="1" x14ac:dyDescent="0.25"/>
    <row r="3488" customFormat="1" hidden="1" x14ac:dyDescent="0.25"/>
    <row r="3489" customFormat="1" hidden="1" x14ac:dyDescent="0.25"/>
    <row r="3490" customFormat="1" hidden="1" x14ac:dyDescent="0.25"/>
    <row r="3491" customFormat="1" hidden="1" x14ac:dyDescent="0.25"/>
    <row r="3492" customFormat="1" hidden="1" x14ac:dyDescent="0.25"/>
    <row r="3493" customFormat="1" hidden="1" x14ac:dyDescent="0.25"/>
    <row r="3494" customFormat="1" hidden="1" x14ac:dyDescent="0.25"/>
    <row r="3495" customFormat="1" hidden="1" x14ac:dyDescent="0.25"/>
    <row r="3496" customFormat="1" hidden="1" x14ac:dyDescent="0.25"/>
    <row r="3497" customFormat="1" hidden="1" x14ac:dyDescent="0.25"/>
    <row r="3498" customFormat="1" hidden="1" x14ac:dyDescent="0.25"/>
    <row r="3499" customFormat="1" hidden="1" x14ac:dyDescent="0.25"/>
    <row r="3500" customFormat="1" hidden="1" x14ac:dyDescent="0.25"/>
    <row r="3501" customFormat="1" hidden="1" x14ac:dyDescent="0.25"/>
    <row r="3502" customFormat="1" hidden="1" x14ac:dyDescent="0.25"/>
    <row r="3503" customFormat="1" hidden="1" x14ac:dyDescent="0.25"/>
    <row r="3504" customFormat="1" hidden="1" x14ac:dyDescent="0.25"/>
    <row r="3505" customFormat="1" hidden="1" x14ac:dyDescent="0.25"/>
    <row r="3506" customFormat="1" hidden="1" x14ac:dyDescent="0.25"/>
    <row r="3507" customFormat="1" hidden="1" x14ac:dyDescent="0.25"/>
    <row r="3508" customFormat="1" hidden="1" x14ac:dyDescent="0.25"/>
    <row r="3509" customFormat="1" hidden="1" x14ac:dyDescent="0.25"/>
    <row r="3510" customFormat="1" hidden="1" x14ac:dyDescent="0.25"/>
    <row r="3511" customFormat="1" hidden="1" x14ac:dyDescent="0.25"/>
    <row r="3512" customFormat="1" hidden="1" x14ac:dyDescent="0.25"/>
    <row r="3513" customFormat="1" hidden="1" x14ac:dyDescent="0.25"/>
    <row r="3514" customFormat="1" hidden="1" x14ac:dyDescent="0.25"/>
    <row r="3515" customFormat="1" hidden="1" x14ac:dyDescent="0.25"/>
    <row r="3516" customFormat="1" hidden="1" x14ac:dyDescent="0.25"/>
    <row r="3517" customFormat="1" hidden="1" x14ac:dyDescent="0.25"/>
    <row r="3518" customFormat="1" hidden="1" x14ac:dyDescent="0.25"/>
    <row r="3519" customFormat="1" hidden="1" x14ac:dyDescent="0.25"/>
    <row r="3520" customFormat="1" hidden="1" x14ac:dyDescent="0.25"/>
    <row r="3521" customFormat="1" hidden="1" x14ac:dyDescent="0.25"/>
    <row r="3522" customFormat="1" hidden="1" x14ac:dyDescent="0.25"/>
    <row r="3523" customFormat="1" hidden="1" x14ac:dyDescent="0.25"/>
    <row r="3524" customFormat="1" hidden="1" x14ac:dyDescent="0.25"/>
    <row r="3525" customFormat="1" hidden="1" x14ac:dyDescent="0.25"/>
    <row r="3526" customFormat="1" hidden="1" x14ac:dyDescent="0.25"/>
    <row r="3527" customFormat="1" hidden="1" x14ac:dyDescent="0.25"/>
    <row r="3528" customFormat="1" hidden="1" x14ac:dyDescent="0.25"/>
    <row r="3529" customFormat="1" hidden="1" x14ac:dyDescent="0.25"/>
    <row r="3530" customFormat="1" hidden="1" x14ac:dyDescent="0.25"/>
    <row r="3531" customFormat="1" hidden="1" x14ac:dyDescent="0.25"/>
    <row r="3532" customFormat="1" hidden="1" x14ac:dyDescent="0.25"/>
    <row r="3533" customFormat="1" hidden="1" x14ac:dyDescent="0.25"/>
    <row r="3534" customFormat="1" hidden="1" x14ac:dyDescent="0.25"/>
    <row r="3535" customFormat="1" hidden="1" x14ac:dyDescent="0.25"/>
    <row r="3536" customFormat="1" hidden="1" x14ac:dyDescent="0.25"/>
    <row r="3537" customFormat="1" hidden="1" x14ac:dyDescent="0.25"/>
    <row r="3538" customFormat="1" hidden="1" x14ac:dyDescent="0.25"/>
    <row r="3539" customFormat="1" hidden="1" x14ac:dyDescent="0.25"/>
    <row r="3540" customFormat="1" hidden="1" x14ac:dyDescent="0.25"/>
    <row r="3541" customFormat="1" hidden="1" x14ac:dyDescent="0.25"/>
    <row r="3542" customFormat="1" hidden="1" x14ac:dyDescent="0.25"/>
    <row r="3543" customFormat="1" hidden="1" x14ac:dyDescent="0.25"/>
    <row r="3544" customFormat="1" hidden="1" x14ac:dyDescent="0.25"/>
    <row r="3545" customFormat="1" hidden="1" x14ac:dyDescent="0.25"/>
    <row r="3546" customFormat="1" hidden="1" x14ac:dyDescent="0.25"/>
    <row r="3547" customFormat="1" hidden="1" x14ac:dyDescent="0.25"/>
    <row r="3548" customFormat="1" hidden="1" x14ac:dyDescent="0.25"/>
    <row r="3549" customFormat="1" hidden="1" x14ac:dyDescent="0.25"/>
    <row r="3550" customFormat="1" hidden="1" x14ac:dyDescent="0.25"/>
    <row r="3551" customFormat="1" hidden="1" x14ac:dyDescent="0.25"/>
    <row r="3552" customFormat="1" hidden="1" x14ac:dyDescent="0.25"/>
    <row r="3553" customFormat="1" hidden="1" x14ac:dyDescent="0.25"/>
    <row r="3554" customFormat="1" hidden="1" x14ac:dyDescent="0.25"/>
    <row r="3555" customFormat="1" hidden="1" x14ac:dyDescent="0.25"/>
    <row r="3556" customFormat="1" hidden="1" x14ac:dyDescent="0.25"/>
    <row r="3557" customFormat="1" hidden="1" x14ac:dyDescent="0.25"/>
    <row r="3558" customFormat="1" hidden="1" x14ac:dyDescent="0.25"/>
    <row r="3559" customFormat="1" hidden="1" x14ac:dyDescent="0.25"/>
    <row r="3560" customFormat="1" hidden="1" x14ac:dyDescent="0.25"/>
    <row r="3561" customFormat="1" hidden="1" x14ac:dyDescent="0.25"/>
    <row r="3562" customFormat="1" hidden="1" x14ac:dyDescent="0.25"/>
    <row r="3563" customFormat="1" hidden="1" x14ac:dyDescent="0.25"/>
    <row r="3564" customFormat="1" hidden="1" x14ac:dyDescent="0.25"/>
    <row r="3565" customFormat="1" hidden="1" x14ac:dyDescent="0.25"/>
    <row r="3566" customFormat="1" hidden="1" x14ac:dyDescent="0.25"/>
    <row r="3567" customFormat="1" hidden="1" x14ac:dyDescent="0.25"/>
    <row r="3568" customFormat="1" hidden="1" x14ac:dyDescent="0.25"/>
    <row r="3569" customFormat="1" hidden="1" x14ac:dyDescent="0.25"/>
    <row r="3570" customFormat="1" hidden="1" x14ac:dyDescent="0.25"/>
    <row r="3571" customFormat="1" hidden="1" x14ac:dyDescent="0.25"/>
    <row r="3572" customFormat="1" hidden="1" x14ac:dyDescent="0.25"/>
    <row r="3573" customFormat="1" hidden="1" x14ac:dyDescent="0.25"/>
    <row r="3574" customFormat="1" hidden="1" x14ac:dyDescent="0.25"/>
    <row r="3575" customFormat="1" hidden="1" x14ac:dyDescent="0.25"/>
    <row r="3576" customFormat="1" hidden="1" x14ac:dyDescent="0.25"/>
    <row r="3577" customFormat="1" hidden="1" x14ac:dyDescent="0.25"/>
    <row r="3578" customFormat="1" hidden="1" x14ac:dyDescent="0.25"/>
    <row r="3579" customFormat="1" hidden="1" x14ac:dyDescent="0.25"/>
    <row r="3580" customFormat="1" hidden="1" x14ac:dyDescent="0.25"/>
    <row r="3581" customFormat="1" hidden="1" x14ac:dyDescent="0.25"/>
    <row r="3582" customFormat="1" hidden="1" x14ac:dyDescent="0.25"/>
    <row r="3583" customFormat="1" hidden="1" x14ac:dyDescent="0.25"/>
    <row r="3584" customFormat="1" hidden="1" x14ac:dyDescent="0.25"/>
    <row r="3585" customFormat="1" hidden="1" x14ac:dyDescent="0.25"/>
    <row r="3586" customFormat="1" hidden="1" x14ac:dyDescent="0.25"/>
    <row r="3587" customFormat="1" hidden="1" x14ac:dyDescent="0.25"/>
    <row r="3588" customFormat="1" hidden="1" x14ac:dyDescent="0.25"/>
    <row r="3589" customFormat="1" hidden="1" x14ac:dyDescent="0.25"/>
    <row r="3590" customFormat="1" hidden="1" x14ac:dyDescent="0.25"/>
    <row r="3591" customFormat="1" hidden="1" x14ac:dyDescent="0.25"/>
    <row r="3592" customFormat="1" hidden="1" x14ac:dyDescent="0.25"/>
    <row r="3593" customFormat="1" hidden="1" x14ac:dyDescent="0.25"/>
    <row r="3594" customFormat="1" x14ac:dyDescent="0.25"/>
    <row r="3595" customFormat="1" x14ac:dyDescent="0.25"/>
    <row r="3596" customFormat="1" ht="15" customHeight="1" x14ac:dyDescent="0.25"/>
    <row r="3597" customFormat="1" ht="15" customHeight="1" x14ac:dyDescent="0.25"/>
  </sheetData>
  <sheetProtection selectLockedCells="1"/>
  <mergeCells count="4">
    <mergeCell ref="A3:B3"/>
    <mergeCell ref="A39:C39"/>
    <mergeCell ref="A41:C41"/>
    <mergeCell ref="A4:C4"/>
  </mergeCells>
  <hyperlinks>
    <hyperlink ref="A1" location="CoverSheet!A1" display="Back to Cover Sheet" xr:uid="{B570B0A4-D3AA-4D89-8E8C-4816D24E688E}"/>
  </hyperlink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2592C-C635-41B9-89F9-C2799A4B8BF0}">
  <sheetPr>
    <tabColor rgb="FFFFFF00"/>
  </sheetPr>
  <dimension ref="A1:XFC3577"/>
  <sheetViews>
    <sheetView showGridLines="0" topLeftCell="A3" zoomScaleNormal="100" workbookViewId="0">
      <selection activeCell="B10" sqref="B10"/>
    </sheetView>
  </sheetViews>
  <sheetFormatPr defaultColWidth="8.7109375" defaultRowHeight="15" customHeight="1" zeroHeight="1" x14ac:dyDescent="0.25"/>
  <cols>
    <col min="1" max="1" width="69.7109375" customWidth="1"/>
    <col min="2" max="2" width="31.85546875" customWidth="1"/>
    <col min="3" max="3" width="36.7109375" customWidth="1"/>
    <col min="4" max="4" width="45.42578125" customWidth="1"/>
    <col min="5" max="5" width="14" hidden="1" customWidth="1"/>
    <col min="6" max="16381" width="8.7109375" hidden="1" customWidth="1"/>
    <col min="16382" max="16382" width="8.42578125" hidden="1" customWidth="1"/>
    <col min="16383" max="16383" width="0.140625" hidden="1" customWidth="1"/>
    <col min="16384" max="16384" width="14.7109375" hidden="1" customWidth="1"/>
  </cols>
  <sheetData>
    <row r="1" spans="1:4" ht="15.75" hidden="1" thickBot="1" x14ac:dyDescent="0.3">
      <c r="A1" s="135" t="s">
        <v>8</v>
      </c>
    </row>
    <row r="2" spans="1:4" ht="15.75" hidden="1" thickBot="1" x14ac:dyDescent="0.3"/>
    <row r="3" spans="1:4" ht="76.5" customHeight="1" x14ac:dyDescent="0.25">
      <c r="A3" s="159" t="s">
        <v>359</v>
      </c>
      <c r="B3" s="160"/>
      <c r="C3" s="10"/>
      <c r="D3" s="117" t="s">
        <v>432</v>
      </c>
    </row>
    <row r="4" spans="1:4" ht="15.75" customHeight="1" x14ac:dyDescent="0.25">
      <c r="A4" s="42" t="s">
        <v>280</v>
      </c>
      <c r="B4" s="52" t="str">
        <f>'Cover Sheet'!B9</f>
        <v>May</v>
      </c>
      <c r="C4" s="8"/>
      <c r="D4" s="3"/>
    </row>
    <row r="5" spans="1:4" ht="15.75" customHeight="1" x14ac:dyDescent="0.25">
      <c r="A5" s="42" t="s">
        <v>0</v>
      </c>
      <c r="B5" s="52" t="str">
        <f>Pharmacy_Address1</f>
        <v>Auto Populates</v>
      </c>
      <c r="C5" s="8"/>
      <c r="D5" s="3"/>
    </row>
    <row r="6" spans="1:4" ht="15" customHeight="1" x14ac:dyDescent="0.25">
      <c r="A6" s="42" t="s">
        <v>1</v>
      </c>
      <c r="B6" s="52">
        <f>Contractor_Code</f>
        <v>0</v>
      </c>
      <c r="C6" s="8"/>
      <c r="D6" s="3"/>
    </row>
    <row r="7" spans="1:4" x14ac:dyDescent="0.25">
      <c r="A7" s="42" t="s">
        <v>288</v>
      </c>
      <c r="B7" s="53">
        <f>Date</f>
        <v>45817</v>
      </c>
      <c r="C7" s="8"/>
      <c r="D7" s="3"/>
    </row>
    <row r="8" spans="1:4" x14ac:dyDescent="0.25">
      <c r="A8" s="43"/>
      <c r="B8" s="44"/>
      <c r="C8" s="8"/>
      <c r="D8" s="3"/>
    </row>
    <row r="9" spans="1:4" ht="18" customHeight="1" x14ac:dyDescent="0.25">
      <c r="A9" s="43" t="s">
        <v>360</v>
      </c>
      <c r="B9" s="4"/>
      <c r="C9" s="8"/>
      <c r="D9" s="3"/>
    </row>
    <row r="10" spans="1:4" x14ac:dyDescent="0.25">
      <c r="A10" s="42" t="s">
        <v>361</v>
      </c>
      <c r="B10" s="145"/>
      <c r="C10" s="148" t="s">
        <v>290</v>
      </c>
      <c r="D10" s="3"/>
    </row>
    <row r="11" spans="1:4" ht="20.25" customHeight="1" x14ac:dyDescent="0.25">
      <c r="A11" s="9"/>
      <c r="B11" s="4"/>
      <c r="C11" s="8"/>
      <c r="D11" s="3"/>
    </row>
    <row r="12" spans="1:4" x14ac:dyDescent="0.25">
      <c r="A12" s="161" t="s">
        <v>348</v>
      </c>
      <c r="B12" s="161"/>
      <c r="C12" s="8"/>
      <c r="D12" s="3"/>
    </row>
    <row r="13" spans="1:4" x14ac:dyDescent="0.25">
      <c r="A13" s="68" t="s">
        <v>362</v>
      </c>
      <c r="B13" s="113">
        <v>0</v>
      </c>
      <c r="C13" s="8"/>
      <c r="D13" s="3"/>
    </row>
    <row r="14" spans="1:4" x14ac:dyDescent="0.25">
      <c r="A14" s="70" t="s">
        <v>364</v>
      </c>
      <c r="B14" s="73">
        <f>B13*25</f>
        <v>0</v>
      </c>
      <c r="C14" s="8"/>
      <c r="D14" s="3"/>
    </row>
    <row r="15" spans="1:4" x14ac:dyDescent="0.25">
      <c r="A15" s="44"/>
      <c r="B15" s="64"/>
      <c r="C15" s="8"/>
      <c r="D15" s="3"/>
    </row>
    <row r="16" spans="1:4" x14ac:dyDescent="0.25">
      <c r="A16" s="70" t="s">
        <v>363</v>
      </c>
      <c r="B16" s="113">
        <v>0</v>
      </c>
      <c r="C16" s="8"/>
      <c r="D16" s="3"/>
    </row>
    <row r="17" spans="1:5" ht="17.25" customHeight="1" x14ac:dyDescent="0.25">
      <c r="A17" s="70" t="s">
        <v>364</v>
      </c>
      <c r="B17" s="73">
        <f>B16*5</f>
        <v>0</v>
      </c>
      <c r="C17" s="8"/>
      <c r="D17" s="67"/>
    </row>
    <row r="18" spans="1:5" ht="17.25" customHeight="1" x14ac:dyDescent="0.25">
      <c r="A18" s="69"/>
      <c r="B18" s="64"/>
      <c r="C18" s="8"/>
      <c r="D18" s="67"/>
    </row>
    <row r="19" spans="1:5" x14ac:dyDescent="0.25">
      <c r="A19" s="138" t="s">
        <v>365</v>
      </c>
      <c r="B19" s="45">
        <f>B10+B14+B17</f>
        <v>0</v>
      </c>
      <c r="C19" s="8"/>
      <c r="D19" s="3"/>
    </row>
    <row r="20" spans="1:5" ht="31.5" customHeight="1" thickBot="1" x14ac:dyDescent="0.3">
      <c r="A20" s="9"/>
      <c r="B20" s="4"/>
      <c r="C20" s="8"/>
      <c r="D20" s="3"/>
    </row>
    <row r="21" spans="1:5" ht="48" customHeight="1" thickBot="1" x14ac:dyDescent="0.3">
      <c r="A21" s="164" t="s">
        <v>441</v>
      </c>
      <c r="B21" s="165"/>
      <c r="C21" s="166"/>
      <c r="D21" s="114"/>
      <c r="E21" s="12"/>
    </row>
    <row r="22" spans="1:5" s="120" customFormat="1" ht="20.25" customHeight="1" thickBot="1" x14ac:dyDescent="0.3">
      <c r="A22" s="46" t="s">
        <v>7</v>
      </c>
      <c r="B22" s="47"/>
      <c r="C22" s="48"/>
      <c r="D22" s="115"/>
      <c r="E22" s="26"/>
    </row>
    <row r="23" spans="1:5" x14ac:dyDescent="0.25">
      <c r="A23" s="167" t="str">
        <f>'Cover Sheet'!B11</f>
        <v>Joe Bloggs</v>
      </c>
      <c r="B23" s="168"/>
      <c r="C23" s="169"/>
    </row>
    <row r="24" spans="1:5" x14ac:dyDescent="0.25"/>
    <row r="25" spans="1:5" hidden="1" x14ac:dyDescent="0.25"/>
    <row r="26" spans="1:5" hidden="1" x14ac:dyDescent="0.25"/>
    <row r="27" spans="1:5" hidden="1" x14ac:dyDescent="0.25"/>
    <row r="28" spans="1:5" hidden="1" x14ac:dyDescent="0.25"/>
    <row r="29" spans="1:5" hidden="1" x14ac:dyDescent="0.25"/>
    <row r="30" spans="1:5" hidden="1" x14ac:dyDescent="0.25"/>
    <row r="31" spans="1:5" hidden="1" x14ac:dyDescent="0.25"/>
    <row r="32" spans="1:5" hidden="1" x14ac:dyDescent="0.25"/>
    <row r="33" customFormat="1" hidden="1" x14ac:dyDescent="0.25"/>
    <row r="34" customFormat="1" hidden="1" x14ac:dyDescent="0.25"/>
    <row r="35" customFormat="1" hidden="1" x14ac:dyDescent="0.25"/>
    <row r="36" customFormat="1" hidden="1" x14ac:dyDescent="0.25"/>
    <row r="37" customFormat="1" hidden="1" x14ac:dyDescent="0.25"/>
    <row r="38" customFormat="1" hidden="1" x14ac:dyDescent="0.25"/>
    <row r="39" customFormat="1" hidden="1" x14ac:dyDescent="0.25"/>
    <row r="40" customFormat="1" hidden="1" x14ac:dyDescent="0.25"/>
    <row r="41" customFormat="1" hidden="1" x14ac:dyDescent="0.25"/>
    <row r="42" customFormat="1" hidden="1" x14ac:dyDescent="0.25"/>
    <row r="43" customFormat="1" hidden="1" x14ac:dyDescent="0.25"/>
    <row r="44" customFormat="1" hidden="1" x14ac:dyDescent="0.25"/>
    <row r="45" customFormat="1" hidden="1" x14ac:dyDescent="0.25"/>
    <row r="46" customFormat="1" hidden="1" x14ac:dyDescent="0.25"/>
    <row r="47" customFormat="1" hidden="1" x14ac:dyDescent="0.25"/>
    <row r="48" customFormat="1" hidden="1" x14ac:dyDescent="0.25"/>
    <row r="49" customFormat="1" hidden="1" x14ac:dyDescent="0.25"/>
    <row r="50" customFormat="1" hidden="1" x14ac:dyDescent="0.25"/>
    <row r="51" customFormat="1" hidden="1" x14ac:dyDescent="0.25"/>
    <row r="52" customFormat="1" hidden="1" x14ac:dyDescent="0.25"/>
    <row r="53" customFormat="1" hidden="1" x14ac:dyDescent="0.25"/>
    <row r="54" customFormat="1" hidden="1" x14ac:dyDescent="0.25"/>
    <row r="55" customFormat="1" hidden="1" x14ac:dyDescent="0.25"/>
    <row r="56" customFormat="1" hidden="1" x14ac:dyDescent="0.25"/>
    <row r="57" customFormat="1" hidden="1" x14ac:dyDescent="0.25"/>
    <row r="58" customFormat="1" hidden="1" x14ac:dyDescent="0.25"/>
    <row r="59" customFormat="1" hidden="1" x14ac:dyDescent="0.25"/>
    <row r="60" customFormat="1" hidden="1" x14ac:dyDescent="0.25"/>
    <row r="61" customFormat="1" hidden="1" x14ac:dyDescent="0.25"/>
    <row r="62" customFormat="1" hidden="1" x14ac:dyDescent="0.25"/>
    <row r="63" customFormat="1" hidden="1" x14ac:dyDescent="0.25"/>
    <row r="64" customFormat="1" hidden="1" x14ac:dyDescent="0.25"/>
    <row r="65" customFormat="1" hidden="1" x14ac:dyDescent="0.25"/>
    <row r="66" customFormat="1" hidden="1" x14ac:dyDescent="0.25"/>
    <row r="67" customFormat="1" hidden="1" x14ac:dyDescent="0.25"/>
    <row r="68" customFormat="1" hidden="1" x14ac:dyDescent="0.25"/>
    <row r="69" customFormat="1" hidden="1" x14ac:dyDescent="0.25"/>
    <row r="70" customFormat="1" hidden="1" x14ac:dyDescent="0.25"/>
    <row r="71" customFormat="1" hidden="1" x14ac:dyDescent="0.25"/>
    <row r="72" customFormat="1" hidden="1" x14ac:dyDescent="0.25"/>
    <row r="73" customFormat="1" hidden="1" x14ac:dyDescent="0.25"/>
    <row r="74" customFormat="1" hidden="1" x14ac:dyDescent="0.25"/>
    <row r="75" customFormat="1" hidden="1" x14ac:dyDescent="0.25"/>
    <row r="76" customFormat="1" hidden="1" x14ac:dyDescent="0.25"/>
    <row r="77" customFormat="1" hidden="1" x14ac:dyDescent="0.25"/>
    <row r="78" customFormat="1" hidden="1" x14ac:dyDescent="0.25"/>
    <row r="79" customFormat="1" hidden="1" x14ac:dyDescent="0.25"/>
    <row r="80" customFormat="1" hidden="1" x14ac:dyDescent="0.25"/>
    <row r="81" customFormat="1" hidden="1" x14ac:dyDescent="0.25"/>
    <row r="82" customFormat="1" hidden="1" x14ac:dyDescent="0.25"/>
    <row r="83" customFormat="1" hidden="1" x14ac:dyDescent="0.25"/>
    <row r="84" customFormat="1" hidden="1" x14ac:dyDescent="0.25"/>
    <row r="85" customFormat="1" hidden="1" x14ac:dyDescent="0.25"/>
    <row r="86" customFormat="1" hidden="1" x14ac:dyDescent="0.25"/>
    <row r="87" customFormat="1" hidden="1" x14ac:dyDescent="0.25"/>
    <row r="88" customFormat="1" hidden="1" x14ac:dyDescent="0.25"/>
    <row r="89" customFormat="1" hidden="1" x14ac:dyDescent="0.25"/>
    <row r="90" customFormat="1" hidden="1" x14ac:dyDescent="0.25"/>
    <row r="91" customFormat="1" hidden="1" x14ac:dyDescent="0.25"/>
    <row r="92" customFormat="1" hidden="1" x14ac:dyDescent="0.25"/>
    <row r="93" customFormat="1" hidden="1" x14ac:dyDescent="0.25"/>
    <row r="94" customFormat="1" hidden="1" x14ac:dyDescent="0.25"/>
    <row r="95" customFormat="1" hidden="1" x14ac:dyDescent="0.25"/>
    <row r="96" customFormat="1" hidden="1" x14ac:dyDescent="0.25"/>
    <row r="97" customFormat="1" hidden="1" x14ac:dyDescent="0.25"/>
    <row r="98" customFormat="1" hidden="1" x14ac:dyDescent="0.25"/>
    <row r="99" customFormat="1" hidden="1" x14ac:dyDescent="0.25"/>
    <row r="100" customFormat="1" hidden="1" x14ac:dyDescent="0.25"/>
    <row r="101" customFormat="1" hidden="1" x14ac:dyDescent="0.25"/>
    <row r="102" customFormat="1" hidden="1" x14ac:dyDescent="0.25"/>
    <row r="103" customFormat="1" hidden="1" x14ac:dyDescent="0.25"/>
    <row r="104" customFormat="1" hidden="1" x14ac:dyDescent="0.25"/>
    <row r="105" customFormat="1" hidden="1" x14ac:dyDescent="0.25"/>
    <row r="106" customFormat="1" hidden="1" x14ac:dyDescent="0.25"/>
    <row r="107" customFormat="1" hidden="1" x14ac:dyDescent="0.25"/>
    <row r="108" customFormat="1" hidden="1" x14ac:dyDescent="0.25"/>
    <row r="109" customFormat="1" hidden="1" x14ac:dyDescent="0.25"/>
    <row r="110" customFormat="1" hidden="1" x14ac:dyDescent="0.25"/>
    <row r="111" customFormat="1" hidden="1" x14ac:dyDescent="0.25"/>
    <row r="112" customFormat="1" hidden="1" x14ac:dyDescent="0.25"/>
    <row r="113" customFormat="1" hidden="1" x14ac:dyDescent="0.25"/>
    <row r="114" customFormat="1" hidden="1" x14ac:dyDescent="0.25"/>
    <row r="115" customFormat="1" hidden="1" x14ac:dyDescent="0.25"/>
    <row r="116" customFormat="1" hidden="1" x14ac:dyDescent="0.25"/>
    <row r="117" customFormat="1" hidden="1" x14ac:dyDescent="0.25"/>
    <row r="118" customFormat="1" hidden="1" x14ac:dyDescent="0.25"/>
    <row r="119" customFormat="1" hidden="1" x14ac:dyDescent="0.25"/>
    <row r="120" customFormat="1" hidden="1" x14ac:dyDescent="0.25"/>
    <row r="121" customFormat="1" hidden="1" x14ac:dyDescent="0.25"/>
    <row r="122" customFormat="1" hidden="1" x14ac:dyDescent="0.25"/>
    <row r="123" customFormat="1" hidden="1" x14ac:dyDescent="0.25"/>
    <row r="124" customFormat="1" hidden="1" x14ac:dyDescent="0.25"/>
    <row r="125" customFormat="1" hidden="1" x14ac:dyDescent="0.25"/>
    <row r="126" customFormat="1" hidden="1" x14ac:dyDescent="0.25"/>
    <row r="127" customFormat="1" hidden="1" x14ac:dyDescent="0.25"/>
    <row r="128" customFormat="1" hidden="1" x14ac:dyDescent="0.25"/>
    <row r="129" customFormat="1" hidden="1" x14ac:dyDescent="0.25"/>
    <row r="130" customFormat="1" hidden="1" x14ac:dyDescent="0.25"/>
    <row r="131" customFormat="1" hidden="1" x14ac:dyDescent="0.25"/>
    <row r="132" customFormat="1" hidden="1" x14ac:dyDescent="0.25"/>
    <row r="133" customFormat="1" hidden="1" x14ac:dyDescent="0.25"/>
    <row r="134" customFormat="1" hidden="1" x14ac:dyDescent="0.25"/>
    <row r="135" customFormat="1" hidden="1" x14ac:dyDescent="0.25"/>
    <row r="136" customFormat="1" hidden="1" x14ac:dyDescent="0.25"/>
    <row r="137" customFormat="1" hidden="1" x14ac:dyDescent="0.25"/>
    <row r="138" customFormat="1" hidden="1" x14ac:dyDescent="0.25"/>
    <row r="139" customFormat="1" hidden="1" x14ac:dyDescent="0.25"/>
    <row r="140" customFormat="1" hidden="1" x14ac:dyDescent="0.25"/>
    <row r="141" customFormat="1" hidden="1" x14ac:dyDescent="0.25"/>
    <row r="142" customFormat="1" hidden="1" x14ac:dyDescent="0.25"/>
    <row r="143" customFormat="1" hidden="1" x14ac:dyDescent="0.25"/>
    <row r="144" customFormat="1" hidden="1" x14ac:dyDescent="0.25"/>
    <row r="145" customFormat="1" hidden="1" x14ac:dyDescent="0.25"/>
    <row r="146" customFormat="1" hidden="1" x14ac:dyDescent="0.25"/>
    <row r="147" customFormat="1" hidden="1" x14ac:dyDescent="0.25"/>
    <row r="148" customFormat="1" hidden="1" x14ac:dyDescent="0.25"/>
    <row r="149" customFormat="1" hidden="1" x14ac:dyDescent="0.25"/>
    <row r="150" customFormat="1" hidden="1" x14ac:dyDescent="0.25"/>
    <row r="151" customFormat="1" hidden="1" x14ac:dyDescent="0.25"/>
    <row r="152" customFormat="1" hidden="1" x14ac:dyDescent="0.25"/>
    <row r="153" customFormat="1" hidden="1" x14ac:dyDescent="0.25"/>
    <row r="154" customFormat="1" hidden="1" x14ac:dyDescent="0.25"/>
    <row r="155" customFormat="1" hidden="1" x14ac:dyDescent="0.25"/>
    <row r="156" customFormat="1" hidden="1" x14ac:dyDescent="0.25"/>
    <row r="157" customFormat="1" hidden="1" x14ac:dyDescent="0.25"/>
    <row r="158" customFormat="1" hidden="1" x14ac:dyDescent="0.25"/>
    <row r="159" customFormat="1" hidden="1" x14ac:dyDescent="0.25"/>
    <row r="160" customFormat="1" hidden="1" x14ac:dyDescent="0.25"/>
    <row r="161" customFormat="1" hidden="1" x14ac:dyDescent="0.25"/>
    <row r="162" customFormat="1" hidden="1" x14ac:dyDescent="0.25"/>
    <row r="163" customFormat="1" hidden="1" x14ac:dyDescent="0.25"/>
    <row r="164" customFormat="1" hidden="1" x14ac:dyDescent="0.25"/>
    <row r="165" customFormat="1" hidden="1" x14ac:dyDescent="0.25"/>
    <row r="166" customFormat="1" hidden="1" x14ac:dyDescent="0.25"/>
    <row r="167" customFormat="1" hidden="1" x14ac:dyDescent="0.25"/>
    <row r="168" customFormat="1" hidden="1" x14ac:dyDescent="0.25"/>
    <row r="169" customFormat="1" hidden="1" x14ac:dyDescent="0.25"/>
    <row r="170" customFormat="1" hidden="1" x14ac:dyDescent="0.25"/>
    <row r="171" customFormat="1" hidden="1" x14ac:dyDescent="0.25"/>
    <row r="172" customFormat="1" hidden="1" x14ac:dyDescent="0.25"/>
    <row r="173" customFormat="1" hidden="1" x14ac:dyDescent="0.25"/>
    <row r="174" customFormat="1" hidden="1" x14ac:dyDescent="0.25"/>
    <row r="175" customFormat="1" hidden="1" x14ac:dyDescent="0.25"/>
    <row r="176" customFormat="1" hidden="1" x14ac:dyDescent="0.25"/>
    <row r="177" customFormat="1" hidden="1" x14ac:dyDescent="0.25"/>
    <row r="178" customFormat="1" hidden="1" x14ac:dyDescent="0.25"/>
    <row r="179" customFormat="1" hidden="1" x14ac:dyDescent="0.25"/>
    <row r="180" customFormat="1" hidden="1" x14ac:dyDescent="0.25"/>
    <row r="181" customFormat="1" hidden="1" x14ac:dyDescent="0.25"/>
    <row r="182" customFormat="1" hidden="1" x14ac:dyDescent="0.25"/>
    <row r="183" customFormat="1" hidden="1" x14ac:dyDescent="0.25"/>
    <row r="184" customFormat="1" hidden="1" x14ac:dyDescent="0.25"/>
    <row r="185" customFormat="1" hidden="1" x14ac:dyDescent="0.25"/>
    <row r="186" customFormat="1" hidden="1" x14ac:dyDescent="0.25"/>
    <row r="187" customFormat="1" hidden="1" x14ac:dyDescent="0.25"/>
    <row r="188" customFormat="1" hidden="1" x14ac:dyDescent="0.25"/>
    <row r="189" customFormat="1" hidden="1" x14ac:dyDescent="0.25"/>
    <row r="190" customFormat="1" hidden="1" x14ac:dyDescent="0.25"/>
    <row r="191" customFormat="1" hidden="1" x14ac:dyDescent="0.25"/>
    <row r="192" customFormat="1" hidden="1" x14ac:dyDescent="0.25"/>
    <row r="193" customFormat="1" hidden="1" x14ac:dyDescent="0.25"/>
    <row r="194" customFormat="1" hidden="1" x14ac:dyDescent="0.25"/>
    <row r="195" customFormat="1" hidden="1" x14ac:dyDescent="0.25"/>
    <row r="196" customFormat="1" hidden="1" x14ac:dyDescent="0.25"/>
    <row r="197" customFormat="1" hidden="1" x14ac:dyDescent="0.25"/>
    <row r="198" customFormat="1" hidden="1" x14ac:dyDescent="0.25"/>
    <row r="199" customFormat="1" hidden="1" x14ac:dyDescent="0.25"/>
    <row r="200" customFormat="1" hidden="1" x14ac:dyDescent="0.25"/>
    <row r="201" customFormat="1" hidden="1" x14ac:dyDescent="0.25"/>
    <row r="202" customFormat="1" hidden="1" x14ac:dyDescent="0.25"/>
    <row r="203" customFormat="1" hidden="1" x14ac:dyDescent="0.25"/>
    <row r="204" customFormat="1" hidden="1" x14ac:dyDescent="0.25"/>
    <row r="205" customFormat="1" hidden="1" x14ac:dyDescent="0.25"/>
    <row r="206" customFormat="1" hidden="1" x14ac:dyDescent="0.25"/>
    <row r="207" customFormat="1" hidden="1" x14ac:dyDescent="0.25"/>
    <row r="208" customFormat="1" hidden="1" x14ac:dyDescent="0.25"/>
    <row r="209" customFormat="1" hidden="1" x14ac:dyDescent="0.25"/>
    <row r="210" customFormat="1" hidden="1" x14ac:dyDescent="0.25"/>
    <row r="211" customFormat="1" hidden="1" x14ac:dyDescent="0.25"/>
    <row r="212" customFormat="1" hidden="1" x14ac:dyDescent="0.25"/>
    <row r="213" customFormat="1" hidden="1" x14ac:dyDescent="0.25"/>
    <row r="214" customFormat="1" hidden="1" x14ac:dyDescent="0.25"/>
    <row r="215" customFormat="1" hidden="1" x14ac:dyDescent="0.25"/>
    <row r="216" customFormat="1" hidden="1" x14ac:dyDescent="0.25"/>
    <row r="217" customFormat="1" hidden="1" x14ac:dyDescent="0.25"/>
    <row r="218" customFormat="1" hidden="1" x14ac:dyDescent="0.25"/>
    <row r="219" customFormat="1" hidden="1" x14ac:dyDescent="0.25"/>
    <row r="220" customFormat="1" hidden="1" x14ac:dyDescent="0.25"/>
    <row r="221" customFormat="1" hidden="1" x14ac:dyDescent="0.25"/>
    <row r="222" customFormat="1" hidden="1" x14ac:dyDescent="0.25"/>
    <row r="223" customFormat="1" hidden="1" x14ac:dyDescent="0.25"/>
    <row r="224" customFormat="1" hidden="1" x14ac:dyDescent="0.25"/>
    <row r="225" customFormat="1" hidden="1" x14ac:dyDescent="0.25"/>
    <row r="226" customFormat="1" hidden="1" x14ac:dyDescent="0.25"/>
    <row r="227" customFormat="1" hidden="1" x14ac:dyDescent="0.25"/>
    <row r="228" customFormat="1" hidden="1" x14ac:dyDescent="0.25"/>
    <row r="229" customFormat="1" hidden="1" x14ac:dyDescent="0.25"/>
    <row r="230" customFormat="1" hidden="1" x14ac:dyDescent="0.25"/>
    <row r="231" customFormat="1" hidden="1" x14ac:dyDescent="0.25"/>
    <row r="232" customFormat="1" hidden="1" x14ac:dyDescent="0.25"/>
    <row r="233" customFormat="1" hidden="1" x14ac:dyDescent="0.25"/>
    <row r="234" customFormat="1" hidden="1" x14ac:dyDescent="0.25"/>
    <row r="235" customFormat="1" hidden="1" x14ac:dyDescent="0.25"/>
    <row r="236" customFormat="1" hidden="1" x14ac:dyDescent="0.25"/>
    <row r="237" customFormat="1" hidden="1" x14ac:dyDescent="0.25"/>
    <row r="238" customFormat="1" hidden="1" x14ac:dyDescent="0.25"/>
    <row r="239" customFormat="1" hidden="1" x14ac:dyDescent="0.25"/>
    <row r="240" customFormat="1" hidden="1" x14ac:dyDescent="0.25"/>
    <row r="241" customFormat="1" hidden="1" x14ac:dyDescent="0.25"/>
    <row r="242" customFormat="1" hidden="1" x14ac:dyDescent="0.25"/>
    <row r="243" customFormat="1" hidden="1" x14ac:dyDescent="0.25"/>
    <row r="244" customFormat="1" hidden="1" x14ac:dyDescent="0.25"/>
    <row r="245" customFormat="1" hidden="1" x14ac:dyDescent="0.25"/>
    <row r="246" customFormat="1" hidden="1" x14ac:dyDescent="0.25"/>
    <row r="247" customFormat="1" hidden="1" x14ac:dyDescent="0.25"/>
    <row r="248" customFormat="1" hidden="1" x14ac:dyDescent="0.25"/>
    <row r="249" customFormat="1" hidden="1" x14ac:dyDescent="0.25"/>
    <row r="250" customFormat="1" hidden="1" x14ac:dyDescent="0.25"/>
    <row r="251" customFormat="1" hidden="1" x14ac:dyDescent="0.25"/>
    <row r="252" customFormat="1" hidden="1" x14ac:dyDescent="0.25"/>
    <row r="253" customFormat="1" hidden="1" x14ac:dyDescent="0.25"/>
    <row r="254" customFormat="1" hidden="1" x14ac:dyDescent="0.25"/>
    <row r="255" customFormat="1" hidden="1" x14ac:dyDescent="0.25"/>
    <row r="256" customFormat="1" hidden="1" x14ac:dyDescent="0.25"/>
    <row r="257" customFormat="1" hidden="1" x14ac:dyDescent="0.25"/>
    <row r="258" customFormat="1" hidden="1" x14ac:dyDescent="0.25"/>
    <row r="259" customFormat="1" hidden="1" x14ac:dyDescent="0.25"/>
    <row r="260" customFormat="1" hidden="1" x14ac:dyDescent="0.25"/>
    <row r="261" customFormat="1" hidden="1" x14ac:dyDescent="0.25"/>
    <row r="262" customFormat="1" hidden="1" x14ac:dyDescent="0.25"/>
    <row r="263" customFormat="1" hidden="1" x14ac:dyDescent="0.25"/>
    <row r="264" customFormat="1" hidden="1" x14ac:dyDescent="0.25"/>
    <row r="265" customFormat="1" hidden="1" x14ac:dyDescent="0.25"/>
    <row r="266" customFormat="1" hidden="1" x14ac:dyDescent="0.25"/>
    <row r="267" customFormat="1" hidden="1" x14ac:dyDescent="0.25"/>
    <row r="268" customFormat="1" hidden="1" x14ac:dyDescent="0.25"/>
    <row r="269" customFormat="1" hidden="1" x14ac:dyDescent="0.25"/>
    <row r="270" customFormat="1" hidden="1" x14ac:dyDescent="0.25"/>
    <row r="271" customFormat="1" hidden="1" x14ac:dyDescent="0.25"/>
    <row r="272" customFormat="1" hidden="1" x14ac:dyDescent="0.25"/>
    <row r="273" customFormat="1" hidden="1" x14ac:dyDescent="0.25"/>
    <row r="274" customFormat="1" hidden="1" x14ac:dyDescent="0.25"/>
    <row r="275" customFormat="1" hidden="1" x14ac:dyDescent="0.25"/>
    <row r="276" customFormat="1" hidden="1" x14ac:dyDescent="0.25"/>
    <row r="277" customFormat="1" hidden="1" x14ac:dyDescent="0.25"/>
    <row r="278" customFormat="1" hidden="1" x14ac:dyDescent="0.25"/>
    <row r="279" customFormat="1" hidden="1" x14ac:dyDescent="0.25"/>
    <row r="280" customFormat="1" hidden="1" x14ac:dyDescent="0.25"/>
    <row r="281" customFormat="1" hidden="1" x14ac:dyDescent="0.25"/>
    <row r="282" customFormat="1" hidden="1" x14ac:dyDescent="0.25"/>
    <row r="283" customFormat="1" hidden="1" x14ac:dyDescent="0.25"/>
    <row r="284" customFormat="1" hidden="1" x14ac:dyDescent="0.25"/>
    <row r="285" customFormat="1" hidden="1" x14ac:dyDescent="0.25"/>
    <row r="286" customFormat="1" hidden="1" x14ac:dyDescent="0.25"/>
    <row r="287" customFormat="1" hidden="1" x14ac:dyDescent="0.25"/>
    <row r="288" customFormat="1" hidden="1" x14ac:dyDescent="0.25"/>
    <row r="289" customFormat="1" hidden="1" x14ac:dyDescent="0.25"/>
    <row r="290" customFormat="1" hidden="1" x14ac:dyDescent="0.25"/>
    <row r="291" customFormat="1" hidden="1" x14ac:dyDescent="0.25"/>
    <row r="292" customFormat="1" hidden="1" x14ac:dyDescent="0.25"/>
    <row r="293" customFormat="1" hidden="1" x14ac:dyDescent="0.25"/>
    <row r="294" customFormat="1" hidden="1" x14ac:dyDescent="0.25"/>
    <row r="295" customFormat="1" hidden="1" x14ac:dyDescent="0.25"/>
    <row r="296" customFormat="1" hidden="1" x14ac:dyDescent="0.25"/>
    <row r="297" customFormat="1" hidden="1" x14ac:dyDescent="0.25"/>
    <row r="298" customFormat="1" hidden="1" x14ac:dyDescent="0.25"/>
    <row r="299" customFormat="1" hidden="1" x14ac:dyDescent="0.25"/>
    <row r="300" customFormat="1" hidden="1" x14ac:dyDescent="0.25"/>
    <row r="301" customFormat="1" hidden="1" x14ac:dyDescent="0.25"/>
    <row r="302" customFormat="1" hidden="1" x14ac:dyDescent="0.25"/>
    <row r="303" customFormat="1" hidden="1" x14ac:dyDescent="0.25"/>
    <row r="304" customFormat="1" hidden="1" x14ac:dyDescent="0.25"/>
    <row r="305" customFormat="1" hidden="1" x14ac:dyDescent="0.25"/>
    <row r="306" customFormat="1" hidden="1" x14ac:dyDescent="0.25"/>
    <row r="307" customFormat="1" hidden="1" x14ac:dyDescent="0.25"/>
    <row r="308" customFormat="1" hidden="1" x14ac:dyDescent="0.25"/>
    <row r="309" customFormat="1" hidden="1" x14ac:dyDescent="0.25"/>
    <row r="310" customFormat="1" hidden="1" x14ac:dyDescent="0.25"/>
    <row r="311" customFormat="1" hidden="1" x14ac:dyDescent="0.25"/>
    <row r="312" customFormat="1" hidden="1" x14ac:dyDescent="0.25"/>
    <row r="313" customFormat="1" hidden="1" x14ac:dyDescent="0.25"/>
    <row r="314" customFormat="1" hidden="1" x14ac:dyDescent="0.25"/>
    <row r="315" customFormat="1" hidden="1" x14ac:dyDescent="0.25"/>
    <row r="316" customFormat="1" hidden="1" x14ac:dyDescent="0.25"/>
    <row r="317" customFormat="1" hidden="1" x14ac:dyDescent="0.25"/>
    <row r="318" customFormat="1" hidden="1" x14ac:dyDescent="0.25"/>
    <row r="319" customFormat="1" hidden="1" x14ac:dyDescent="0.25"/>
    <row r="320" customFormat="1" hidden="1" x14ac:dyDescent="0.25"/>
    <row r="321" customFormat="1" hidden="1" x14ac:dyDescent="0.25"/>
    <row r="322" customFormat="1" hidden="1" x14ac:dyDescent="0.25"/>
    <row r="323" customFormat="1" hidden="1" x14ac:dyDescent="0.25"/>
    <row r="324" customFormat="1" hidden="1" x14ac:dyDescent="0.25"/>
    <row r="325" customFormat="1" hidden="1" x14ac:dyDescent="0.25"/>
    <row r="326" customFormat="1" hidden="1" x14ac:dyDescent="0.25"/>
    <row r="327" customFormat="1" hidden="1" x14ac:dyDescent="0.25"/>
    <row r="328" customFormat="1" hidden="1" x14ac:dyDescent="0.25"/>
    <row r="329" customFormat="1" hidden="1" x14ac:dyDescent="0.25"/>
    <row r="330" customFormat="1" hidden="1" x14ac:dyDescent="0.25"/>
    <row r="331" customFormat="1" hidden="1" x14ac:dyDescent="0.25"/>
    <row r="332" customFormat="1" hidden="1" x14ac:dyDescent="0.25"/>
    <row r="333" customFormat="1" hidden="1" x14ac:dyDescent="0.25"/>
    <row r="334" customFormat="1" hidden="1" x14ac:dyDescent="0.25"/>
    <row r="335" customFormat="1" hidden="1" x14ac:dyDescent="0.25"/>
    <row r="336" customFormat="1" hidden="1" x14ac:dyDescent="0.25"/>
    <row r="337" customFormat="1" hidden="1" x14ac:dyDescent="0.25"/>
    <row r="338" customFormat="1" hidden="1" x14ac:dyDescent="0.25"/>
    <row r="339" customFormat="1" hidden="1" x14ac:dyDescent="0.25"/>
    <row r="340" customFormat="1" hidden="1" x14ac:dyDescent="0.25"/>
    <row r="341" customFormat="1" hidden="1" x14ac:dyDescent="0.25"/>
    <row r="342" customFormat="1" hidden="1" x14ac:dyDescent="0.25"/>
    <row r="343" customFormat="1" hidden="1" x14ac:dyDescent="0.25"/>
    <row r="344" customFormat="1" hidden="1" x14ac:dyDescent="0.25"/>
    <row r="345" customFormat="1" hidden="1" x14ac:dyDescent="0.25"/>
    <row r="346" customFormat="1" hidden="1" x14ac:dyDescent="0.25"/>
    <row r="347" customFormat="1" hidden="1" x14ac:dyDescent="0.25"/>
    <row r="348" customFormat="1" hidden="1" x14ac:dyDescent="0.25"/>
    <row r="349" customFormat="1" hidden="1" x14ac:dyDescent="0.25"/>
    <row r="350" customFormat="1" hidden="1" x14ac:dyDescent="0.25"/>
    <row r="351" customFormat="1" hidden="1" x14ac:dyDescent="0.25"/>
    <row r="352" customFormat="1" hidden="1" x14ac:dyDescent="0.25"/>
    <row r="353" customFormat="1" hidden="1" x14ac:dyDescent="0.25"/>
    <row r="354" customFormat="1" hidden="1" x14ac:dyDescent="0.25"/>
    <row r="355" customFormat="1" hidden="1" x14ac:dyDescent="0.25"/>
    <row r="356" customFormat="1" hidden="1" x14ac:dyDescent="0.25"/>
    <row r="357" customFormat="1" hidden="1" x14ac:dyDescent="0.25"/>
    <row r="358" customFormat="1" hidden="1" x14ac:dyDescent="0.25"/>
    <row r="359" customFormat="1" hidden="1" x14ac:dyDescent="0.25"/>
    <row r="360" customFormat="1" hidden="1" x14ac:dyDescent="0.25"/>
    <row r="361" customFormat="1" hidden="1" x14ac:dyDescent="0.25"/>
    <row r="362" customFormat="1" hidden="1" x14ac:dyDescent="0.25"/>
    <row r="363" customFormat="1" hidden="1" x14ac:dyDescent="0.25"/>
    <row r="364" customFormat="1" hidden="1" x14ac:dyDescent="0.25"/>
    <row r="365" customFormat="1" hidden="1" x14ac:dyDescent="0.25"/>
    <row r="366" customFormat="1" hidden="1" x14ac:dyDescent="0.25"/>
    <row r="367" customFormat="1" hidden="1" x14ac:dyDescent="0.25"/>
    <row r="368" customFormat="1" hidden="1" x14ac:dyDescent="0.25"/>
    <row r="369" customFormat="1" hidden="1" x14ac:dyDescent="0.25"/>
    <row r="370" customFormat="1" hidden="1" x14ac:dyDescent="0.25"/>
    <row r="371" customFormat="1" hidden="1" x14ac:dyDescent="0.25"/>
    <row r="372" customFormat="1" hidden="1" x14ac:dyDescent="0.25"/>
    <row r="373" customFormat="1" hidden="1" x14ac:dyDescent="0.25"/>
    <row r="374" customFormat="1" hidden="1" x14ac:dyDescent="0.25"/>
    <row r="375" customFormat="1" hidden="1" x14ac:dyDescent="0.25"/>
    <row r="376" customFormat="1" hidden="1" x14ac:dyDescent="0.25"/>
    <row r="377" customFormat="1" hidden="1" x14ac:dyDescent="0.25"/>
    <row r="378" customFormat="1" hidden="1" x14ac:dyDescent="0.25"/>
    <row r="379" customFormat="1" hidden="1" x14ac:dyDescent="0.25"/>
    <row r="380" customFormat="1" hidden="1" x14ac:dyDescent="0.25"/>
    <row r="381" customFormat="1" hidden="1" x14ac:dyDescent="0.25"/>
    <row r="382" customFormat="1" hidden="1" x14ac:dyDescent="0.25"/>
    <row r="383" customFormat="1" hidden="1" x14ac:dyDescent="0.25"/>
    <row r="384" customFormat="1" hidden="1" x14ac:dyDescent="0.25"/>
    <row r="385" customFormat="1" hidden="1" x14ac:dyDescent="0.25"/>
    <row r="386" customFormat="1" hidden="1" x14ac:dyDescent="0.25"/>
    <row r="387" customFormat="1" hidden="1" x14ac:dyDescent="0.25"/>
    <row r="388" customFormat="1" hidden="1" x14ac:dyDescent="0.25"/>
    <row r="389" customFormat="1" hidden="1" x14ac:dyDescent="0.25"/>
    <row r="390" customFormat="1" hidden="1" x14ac:dyDescent="0.25"/>
    <row r="391" customFormat="1" hidden="1" x14ac:dyDescent="0.25"/>
    <row r="392" customFormat="1" hidden="1" x14ac:dyDescent="0.25"/>
    <row r="393" customFormat="1" hidden="1" x14ac:dyDescent="0.25"/>
    <row r="394" customFormat="1" hidden="1" x14ac:dyDescent="0.25"/>
    <row r="395" customFormat="1" hidden="1" x14ac:dyDescent="0.25"/>
    <row r="396" customFormat="1" hidden="1" x14ac:dyDescent="0.25"/>
    <row r="397" customFormat="1" hidden="1" x14ac:dyDescent="0.25"/>
    <row r="398" customFormat="1" hidden="1" x14ac:dyDescent="0.25"/>
    <row r="399" customFormat="1" hidden="1" x14ac:dyDescent="0.25"/>
    <row r="400" customFormat="1" hidden="1" x14ac:dyDescent="0.25"/>
    <row r="401" customFormat="1" hidden="1" x14ac:dyDescent="0.25"/>
    <row r="402" customFormat="1" hidden="1" x14ac:dyDescent="0.25"/>
    <row r="403" customFormat="1" hidden="1" x14ac:dyDescent="0.25"/>
    <row r="404" customFormat="1" hidden="1" x14ac:dyDescent="0.25"/>
    <row r="405" customFormat="1" hidden="1" x14ac:dyDescent="0.25"/>
    <row r="406" customFormat="1" hidden="1" x14ac:dyDescent="0.25"/>
    <row r="407" customFormat="1" hidden="1" x14ac:dyDescent="0.25"/>
    <row r="408" customFormat="1" hidden="1" x14ac:dyDescent="0.25"/>
    <row r="409" customFormat="1" hidden="1" x14ac:dyDescent="0.25"/>
    <row r="410" customFormat="1" hidden="1" x14ac:dyDescent="0.25"/>
    <row r="411" customFormat="1" hidden="1" x14ac:dyDescent="0.25"/>
    <row r="412" customFormat="1" hidden="1" x14ac:dyDescent="0.25"/>
    <row r="413" customFormat="1" hidden="1" x14ac:dyDescent="0.25"/>
    <row r="414" customFormat="1" hidden="1" x14ac:dyDescent="0.25"/>
    <row r="415" customFormat="1" hidden="1" x14ac:dyDescent="0.25"/>
    <row r="416" customFormat="1" hidden="1" x14ac:dyDescent="0.25"/>
    <row r="417" customFormat="1" hidden="1" x14ac:dyDescent="0.25"/>
    <row r="418" customFormat="1" hidden="1" x14ac:dyDescent="0.25"/>
    <row r="419" customFormat="1" hidden="1" x14ac:dyDescent="0.25"/>
    <row r="420" customFormat="1" hidden="1" x14ac:dyDescent="0.25"/>
    <row r="421" customFormat="1" hidden="1" x14ac:dyDescent="0.25"/>
    <row r="422" customFormat="1" hidden="1" x14ac:dyDescent="0.25"/>
    <row r="423" customFormat="1" hidden="1" x14ac:dyDescent="0.25"/>
    <row r="424" customFormat="1" hidden="1" x14ac:dyDescent="0.25"/>
    <row r="425" customFormat="1" hidden="1" x14ac:dyDescent="0.25"/>
    <row r="426" customFormat="1" hidden="1" x14ac:dyDescent="0.25"/>
    <row r="427" customFormat="1" hidden="1" x14ac:dyDescent="0.25"/>
    <row r="428" customFormat="1" hidden="1" x14ac:dyDescent="0.25"/>
    <row r="429" customFormat="1" hidden="1" x14ac:dyDescent="0.25"/>
    <row r="430" customFormat="1" hidden="1" x14ac:dyDescent="0.25"/>
    <row r="431" customFormat="1" hidden="1" x14ac:dyDescent="0.25"/>
    <row r="432" customFormat="1" hidden="1" x14ac:dyDescent="0.25"/>
    <row r="433" customFormat="1" hidden="1" x14ac:dyDescent="0.25"/>
    <row r="434" customFormat="1" hidden="1" x14ac:dyDescent="0.25"/>
    <row r="435" customFormat="1" hidden="1" x14ac:dyDescent="0.25"/>
    <row r="436" customFormat="1" hidden="1" x14ac:dyDescent="0.25"/>
    <row r="437" customFormat="1" hidden="1" x14ac:dyDescent="0.25"/>
    <row r="438" customFormat="1" hidden="1" x14ac:dyDescent="0.25"/>
    <row r="439" customFormat="1" hidden="1" x14ac:dyDescent="0.25"/>
    <row r="440" customFormat="1" hidden="1" x14ac:dyDescent="0.25"/>
    <row r="441" customFormat="1" hidden="1" x14ac:dyDescent="0.25"/>
    <row r="442" customFormat="1" hidden="1" x14ac:dyDescent="0.25"/>
    <row r="443" customFormat="1" hidden="1" x14ac:dyDescent="0.25"/>
    <row r="444" customFormat="1" hidden="1" x14ac:dyDescent="0.25"/>
    <row r="445" customFormat="1" hidden="1" x14ac:dyDescent="0.25"/>
    <row r="446" customFormat="1" hidden="1" x14ac:dyDescent="0.25"/>
    <row r="447" customFormat="1" hidden="1" x14ac:dyDescent="0.25"/>
    <row r="448" customFormat="1" hidden="1" x14ac:dyDescent="0.25"/>
    <row r="449" customFormat="1" hidden="1" x14ac:dyDescent="0.25"/>
    <row r="450" customFormat="1" hidden="1" x14ac:dyDescent="0.25"/>
    <row r="451" customFormat="1" hidden="1" x14ac:dyDescent="0.25"/>
    <row r="452" customFormat="1" hidden="1" x14ac:dyDescent="0.25"/>
    <row r="453" customFormat="1" hidden="1" x14ac:dyDescent="0.25"/>
    <row r="454" customFormat="1" hidden="1" x14ac:dyDescent="0.25"/>
    <row r="455" customFormat="1" hidden="1" x14ac:dyDescent="0.25"/>
    <row r="456" customFormat="1" hidden="1" x14ac:dyDescent="0.25"/>
    <row r="457" customFormat="1" hidden="1" x14ac:dyDescent="0.25"/>
    <row r="458" customFormat="1" hidden="1" x14ac:dyDescent="0.25"/>
    <row r="459" customFormat="1" hidden="1" x14ac:dyDescent="0.25"/>
    <row r="460" customFormat="1" hidden="1" x14ac:dyDescent="0.25"/>
    <row r="461" customFormat="1" hidden="1" x14ac:dyDescent="0.25"/>
    <row r="462" customFormat="1" hidden="1" x14ac:dyDescent="0.25"/>
    <row r="463" customFormat="1" hidden="1" x14ac:dyDescent="0.25"/>
    <row r="464" customFormat="1" hidden="1" x14ac:dyDescent="0.25"/>
    <row r="465" customFormat="1" hidden="1" x14ac:dyDescent="0.25"/>
    <row r="466" customFormat="1" hidden="1" x14ac:dyDescent="0.25"/>
    <row r="467" customFormat="1" hidden="1" x14ac:dyDescent="0.25"/>
    <row r="468" customFormat="1" hidden="1" x14ac:dyDescent="0.25"/>
    <row r="469" customFormat="1" hidden="1" x14ac:dyDescent="0.25"/>
    <row r="470" customFormat="1" hidden="1" x14ac:dyDescent="0.25"/>
    <row r="471" customFormat="1" hidden="1" x14ac:dyDescent="0.25"/>
    <row r="472" customFormat="1" hidden="1" x14ac:dyDescent="0.25"/>
    <row r="473" customFormat="1" hidden="1" x14ac:dyDescent="0.25"/>
    <row r="474" customFormat="1" hidden="1" x14ac:dyDescent="0.25"/>
    <row r="475" customFormat="1" hidden="1" x14ac:dyDescent="0.25"/>
    <row r="476" customFormat="1" hidden="1" x14ac:dyDescent="0.25"/>
    <row r="477" customFormat="1" hidden="1" x14ac:dyDescent="0.25"/>
    <row r="478" customFormat="1" hidden="1" x14ac:dyDescent="0.25"/>
    <row r="479" customFormat="1" hidden="1" x14ac:dyDescent="0.25"/>
    <row r="480" customFormat="1" hidden="1" x14ac:dyDescent="0.25"/>
    <row r="481" customFormat="1" hidden="1" x14ac:dyDescent="0.25"/>
    <row r="482" customFormat="1" hidden="1" x14ac:dyDescent="0.25"/>
    <row r="483" customFormat="1" hidden="1" x14ac:dyDescent="0.25"/>
    <row r="484" customFormat="1" hidden="1" x14ac:dyDescent="0.25"/>
    <row r="485" customFormat="1" hidden="1" x14ac:dyDescent="0.25"/>
    <row r="486" customFormat="1" hidden="1" x14ac:dyDescent="0.25"/>
    <row r="487" customFormat="1" hidden="1" x14ac:dyDescent="0.25"/>
    <row r="488" customFormat="1" hidden="1" x14ac:dyDescent="0.25"/>
    <row r="489" customFormat="1" hidden="1" x14ac:dyDescent="0.25"/>
    <row r="490" customFormat="1" hidden="1" x14ac:dyDescent="0.25"/>
    <row r="491" customFormat="1" hidden="1" x14ac:dyDescent="0.25"/>
    <row r="492" customFormat="1" hidden="1" x14ac:dyDescent="0.25"/>
    <row r="493" customFormat="1" hidden="1" x14ac:dyDescent="0.25"/>
    <row r="494" customFormat="1" hidden="1" x14ac:dyDescent="0.25"/>
    <row r="495" customFormat="1" hidden="1" x14ac:dyDescent="0.25"/>
    <row r="496" customFormat="1" hidden="1" x14ac:dyDescent="0.25"/>
    <row r="497" customFormat="1" hidden="1" x14ac:dyDescent="0.25"/>
    <row r="498" customFormat="1" hidden="1" x14ac:dyDescent="0.25"/>
    <row r="499" customFormat="1" hidden="1" x14ac:dyDescent="0.25"/>
    <row r="500" customFormat="1" hidden="1" x14ac:dyDescent="0.25"/>
    <row r="501" customFormat="1" hidden="1" x14ac:dyDescent="0.25"/>
    <row r="502" customFormat="1" hidden="1" x14ac:dyDescent="0.25"/>
    <row r="503" customFormat="1" hidden="1" x14ac:dyDescent="0.25"/>
    <row r="504" customFormat="1" hidden="1" x14ac:dyDescent="0.25"/>
    <row r="505" customFormat="1" hidden="1" x14ac:dyDescent="0.25"/>
    <row r="506" customFormat="1" hidden="1" x14ac:dyDescent="0.25"/>
    <row r="507" customFormat="1" hidden="1" x14ac:dyDescent="0.25"/>
    <row r="508" customFormat="1" hidden="1" x14ac:dyDescent="0.25"/>
    <row r="509" customFormat="1" hidden="1" x14ac:dyDescent="0.25"/>
    <row r="510" customFormat="1" hidden="1" x14ac:dyDescent="0.25"/>
    <row r="511" customFormat="1" hidden="1" x14ac:dyDescent="0.25"/>
    <row r="512" customFormat="1" hidden="1" x14ac:dyDescent="0.25"/>
    <row r="513" customFormat="1" hidden="1" x14ac:dyDescent="0.25"/>
    <row r="514" customFormat="1" hidden="1" x14ac:dyDescent="0.25"/>
    <row r="515" customFormat="1" hidden="1" x14ac:dyDescent="0.25"/>
    <row r="516" customFormat="1" hidden="1" x14ac:dyDescent="0.25"/>
    <row r="517" customFormat="1" hidden="1" x14ac:dyDescent="0.25"/>
    <row r="518" customFormat="1" hidden="1" x14ac:dyDescent="0.25"/>
    <row r="519" customFormat="1" hidden="1" x14ac:dyDescent="0.25"/>
    <row r="520" customFormat="1" hidden="1" x14ac:dyDescent="0.25"/>
    <row r="521" customFormat="1" hidden="1" x14ac:dyDescent="0.25"/>
    <row r="522" customFormat="1" hidden="1" x14ac:dyDescent="0.25"/>
    <row r="523" customFormat="1" hidden="1" x14ac:dyDescent="0.25"/>
    <row r="524" customFormat="1" hidden="1" x14ac:dyDescent="0.25"/>
    <row r="525" customFormat="1" hidden="1" x14ac:dyDescent="0.25"/>
    <row r="526" customFormat="1" hidden="1" x14ac:dyDescent="0.25"/>
    <row r="527" customFormat="1" hidden="1" x14ac:dyDescent="0.25"/>
    <row r="528" customFormat="1" hidden="1" x14ac:dyDescent="0.25"/>
    <row r="529" customFormat="1" hidden="1" x14ac:dyDescent="0.25"/>
    <row r="530" customFormat="1" hidden="1" x14ac:dyDescent="0.25"/>
    <row r="531" customFormat="1" hidden="1" x14ac:dyDescent="0.25"/>
    <row r="532" customFormat="1" hidden="1" x14ac:dyDescent="0.25"/>
    <row r="533" customFormat="1" hidden="1" x14ac:dyDescent="0.25"/>
    <row r="534" customFormat="1" hidden="1" x14ac:dyDescent="0.25"/>
    <row r="535" customFormat="1" hidden="1" x14ac:dyDescent="0.25"/>
    <row r="536" customFormat="1" hidden="1" x14ac:dyDescent="0.25"/>
    <row r="537" customFormat="1" hidden="1" x14ac:dyDescent="0.25"/>
    <row r="538" customFormat="1" hidden="1" x14ac:dyDescent="0.25"/>
    <row r="539" customFormat="1" hidden="1" x14ac:dyDescent="0.25"/>
    <row r="540" customFormat="1" hidden="1" x14ac:dyDescent="0.25"/>
    <row r="541" customFormat="1" hidden="1" x14ac:dyDescent="0.25"/>
    <row r="542" customFormat="1" hidden="1" x14ac:dyDescent="0.25"/>
    <row r="543" customFormat="1" hidden="1" x14ac:dyDescent="0.25"/>
    <row r="544" customFormat="1" hidden="1" x14ac:dyDescent="0.25"/>
    <row r="545" customFormat="1" hidden="1" x14ac:dyDescent="0.25"/>
    <row r="546" customFormat="1" hidden="1" x14ac:dyDescent="0.25"/>
    <row r="547" customFormat="1" hidden="1" x14ac:dyDescent="0.25"/>
    <row r="548" customFormat="1" hidden="1" x14ac:dyDescent="0.25"/>
    <row r="549" customFormat="1" hidden="1" x14ac:dyDescent="0.25"/>
    <row r="550" customFormat="1" hidden="1" x14ac:dyDescent="0.25"/>
    <row r="551" customFormat="1" hidden="1" x14ac:dyDescent="0.25"/>
    <row r="552" customFormat="1" hidden="1" x14ac:dyDescent="0.25"/>
    <row r="553" customFormat="1" hidden="1" x14ac:dyDescent="0.25"/>
    <row r="554" customFormat="1" hidden="1" x14ac:dyDescent="0.25"/>
    <row r="555" customFormat="1" hidden="1" x14ac:dyDescent="0.25"/>
    <row r="556" customFormat="1" hidden="1" x14ac:dyDescent="0.25"/>
    <row r="557" customFormat="1" hidden="1" x14ac:dyDescent="0.25"/>
    <row r="558" customFormat="1" hidden="1" x14ac:dyDescent="0.25"/>
    <row r="559" customFormat="1" hidden="1" x14ac:dyDescent="0.25"/>
    <row r="560" customFormat="1" hidden="1" x14ac:dyDescent="0.25"/>
    <row r="561" customFormat="1" hidden="1" x14ac:dyDescent="0.25"/>
    <row r="562" customFormat="1" hidden="1" x14ac:dyDescent="0.25"/>
    <row r="563" customFormat="1" hidden="1" x14ac:dyDescent="0.25"/>
    <row r="564" customFormat="1" hidden="1" x14ac:dyDescent="0.25"/>
    <row r="565" customFormat="1" hidden="1" x14ac:dyDescent="0.25"/>
    <row r="566" customFormat="1" hidden="1" x14ac:dyDescent="0.25"/>
    <row r="567" customFormat="1" hidden="1" x14ac:dyDescent="0.25"/>
    <row r="568" customFormat="1" hidden="1" x14ac:dyDescent="0.25"/>
    <row r="569" customFormat="1" hidden="1" x14ac:dyDescent="0.25"/>
    <row r="570" customFormat="1" hidden="1" x14ac:dyDescent="0.25"/>
    <row r="571" customFormat="1" hidden="1" x14ac:dyDescent="0.25"/>
    <row r="572" customFormat="1" hidden="1" x14ac:dyDescent="0.25"/>
    <row r="573" customFormat="1" hidden="1" x14ac:dyDescent="0.25"/>
    <row r="574" customFormat="1" hidden="1" x14ac:dyDescent="0.25"/>
    <row r="575" customFormat="1" hidden="1" x14ac:dyDescent="0.25"/>
    <row r="576" customFormat="1" hidden="1" x14ac:dyDescent="0.25"/>
    <row r="577" customFormat="1" hidden="1" x14ac:dyDescent="0.25"/>
    <row r="578" customFormat="1" hidden="1" x14ac:dyDescent="0.25"/>
    <row r="579" customFormat="1" hidden="1" x14ac:dyDescent="0.25"/>
    <row r="580" customFormat="1" hidden="1" x14ac:dyDescent="0.25"/>
    <row r="581" customFormat="1" hidden="1" x14ac:dyDescent="0.25"/>
    <row r="582" customFormat="1" hidden="1" x14ac:dyDescent="0.25"/>
    <row r="583" customFormat="1" hidden="1" x14ac:dyDescent="0.25"/>
    <row r="584" customFormat="1" hidden="1" x14ac:dyDescent="0.25"/>
    <row r="585" customFormat="1" hidden="1" x14ac:dyDescent="0.25"/>
    <row r="586" customFormat="1" hidden="1" x14ac:dyDescent="0.25"/>
    <row r="587" customFormat="1" hidden="1" x14ac:dyDescent="0.25"/>
    <row r="588" customFormat="1" hidden="1" x14ac:dyDescent="0.25"/>
    <row r="589" customFormat="1" hidden="1" x14ac:dyDescent="0.25"/>
    <row r="590" customFormat="1" hidden="1" x14ac:dyDescent="0.25"/>
    <row r="591" customFormat="1" hidden="1" x14ac:dyDescent="0.25"/>
    <row r="592" customFormat="1" hidden="1" x14ac:dyDescent="0.25"/>
    <row r="593" customFormat="1" hidden="1" x14ac:dyDescent="0.25"/>
    <row r="594" customFormat="1" hidden="1" x14ac:dyDescent="0.25"/>
    <row r="595" customFormat="1" hidden="1" x14ac:dyDescent="0.25"/>
    <row r="596" customFormat="1" hidden="1" x14ac:dyDescent="0.25"/>
    <row r="597" customFormat="1" hidden="1" x14ac:dyDescent="0.25"/>
    <row r="598" customFormat="1" hidden="1" x14ac:dyDescent="0.25"/>
    <row r="599" customFormat="1" hidden="1" x14ac:dyDescent="0.25"/>
    <row r="600" customFormat="1" hidden="1" x14ac:dyDescent="0.25"/>
    <row r="601" customFormat="1" hidden="1" x14ac:dyDescent="0.25"/>
    <row r="602" customFormat="1" hidden="1" x14ac:dyDescent="0.25"/>
    <row r="603" customFormat="1" hidden="1" x14ac:dyDescent="0.25"/>
    <row r="604" customFormat="1" hidden="1" x14ac:dyDescent="0.25"/>
    <row r="605" customFormat="1" hidden="1" x14ac:dyDescent="0.25"/>
    <row r="606" customFormat="1" hidden="1" x14ac:dyDescent="0.25"/>
    <row r="607" customFormat="1" hidden="1" x14ac:dyDescent="0.25"/>
    <row r="608" customFormat="1" hidden="1" x14ac:dyDescent="0.25"/>
    <row r="609" customFormat="1" hidden="1" x14ac:dyDescent="0.25"/>
    <row r="610" customFormat="1" hidden="1" x14ac:dyDescent="0.25"/>
    <row r="611" customFormat="1" hidden="1" x14ac:dyDescent="0.25"/>
    <row r="612" customFormat="1" hidden="1" x14ac:dyDescent="0.25"/>
    <row r="613" customFormat="1" hidden="1" x14ac:dyDescent="0.25"/>
    <row r="614" customFormat="1" hidden="1" x14ac:dyDescent="0.25"/>
    <row r="615" customFormat="1" hidden="1" x14ac:dyDescent="0.25"/>
    <row r="616" customFormat="1" hidden="1" x14ac:dyDescent="0.25"/>
    <row r="617" customFormat="1" hidden="1" x14ac:dyDescent="0.25"/>
    <row r="618" customFormat="1" hidden="1" x14ac:dyDescent="0.25"/>
    <row r="619" customFormat="1" hidden="1" x14ac:dyDescent="0.25"/>
    <row r="620" customFormat="1" hidden="1" x14ac:dyDescent="0.25"/>
    <row r="621" customFormat="1" hidden="1" x14ac:dyDescent="0.25"/>
    <row r="622" customFormat="1" hidden="1" x14ac:dyDescent="0.25"/>
    <row r="623" customFormat="1" hidden="1" x14ac:dyDescent="0.25"/>
    <row r="624" customFormat="1" hidden="1" x14ac:dyDescent="0.25"/>
    <row r="625" customFormat="1" hidden="1" x14ac:dyDescent="0.25"/>
    <row r="626" customFormat="1" hidden="1" x14ac:dyDescent="0.25"/>
    <row r="627" customFormat="1" hidden="1" x14ac:dyDescent="0.25"/>
    <row r="628" customFormat="1" hidden="1" x14ac:dyDescent="0.25"/>
    <row r="629" customFormat="1" hidden="1" x14ac:dyDescent="0.25"/>
    <row r="630" customFormat="1" hidden="1" x14ac:dyDescent="0.25"/>
    <row r="631" customFormat="1" hidden="1" x14ac:dyDescent="0.25"/>
    <row r="632" customFormat="1" hidden="1" x14ac:dyDescent="0.25"/>
    <row r="633" customFormat="1" hidden="1" x14ac:dyDescent="0.25"/>
    <row r="634" customFormat="1" hidden="1" x14ac:dyDescent="0.25"/>
    <row r="635" customFormat="1" hidden="1" x14ac:dyDescent="0.25"/>
    <row r="636" customFormat="1" hidden="1" x14ac:dyDescent="0.25"/>
    <row r="637" customFormat="1" hidden="1" x14ac:dyDescent="0.25"/>
    <row r="638" customFormat="1" hidden="1" x14ac:dyDescent="0.25"/>
    <row r="639" customFormat="1" hidden="1" x14ac:dyDescent="0.25"/>
    <row r="640" customFormat="1" hidden="1" x14ac:dyDescent="0.25"/>
    <row r="641" customFormat="1" hidden="1" x14ac:dyDescent="0.25"/>
    <row r="642" customFormat="1" hidden="1" x14ac:dyDescent="0.25"/>
    <row r="643" customFormat="1" hidden="1" x14ac:dyDescent="0.25"/>
    <row r="644" customFormat="1" hidden="1" x14ac:dyDescent="0.25"/>
    <row r="645" customFormat="1" hidden="1" x14ac:dyDescent="0.25"/>
    <row r="646" customFormat="1" hidden="1" x14ac:dyDescent="0.25"/>
    <row r="647" customFormat="1" hidden="1" x14ac:dyDescent="0.25"/>
    <row r="648" customFormat="1" hidden="1" x14ac:dyDescent="0.25"/>
    <row r="649" customFormat="1" hidden="1" x14ac:dyDescent="0.25"/>
    <row r="650" customFormat="1" hidden="1" x14ac:dyDescent="0.25"/>
    <row r="651" customFormat="1" hidden="1" x14ac:dyDescent="0.25"/>
    <row r="652" customFormat="1" hidden="1" x14ac:dyDescent="0.25"/>
    <row r="653" customFormat="1" hidden="1" x14ac:dyDescent="0.25"/>
    <row r="654" customFormat="1" hidden="1" x14ac:dyDescent="0.25"/>
    <row r="655" customFormat="1" hidden="1" x14ac:dyDescent="0.25"/>
    <row r="656" customFormat="1" hidden="1" x14ac:dyDescent="0.25"/>
    <row r="657" customFormat="1" hidden="1" x14ac:dyDescent="0.25"/>
    <row r="658" customFormat="1" hidden="1" x14ac:dyDescent="0.25"/>
    <row r="659" customFormat="1" hidden="1" x14ac:dyDescent="0.25"/>
    <row r="660" customFormat="1" hidden="1" x14ac:dyDescent="0.25"/>
    <row r="661" customFormat="1" hidden="1" x14ac:dyDescent="0.25"/>
    <row r="662" customFormat="1" hidden="1" x14ac:dyDescent="0.25"/>
    <row r="663" customFormat="1" hidden="1" x14ac:dyDescent="0.25"/>
    <row r="664" customFormat="1" hidden="1" x14ac:dyDescent="0.25"/>
    <row r="665" customFormat="1" hidden="1" x14ac:dyDescent="0.25"/>
    <row r="666" customFormat="1" hidden="1" x14ac:dyDescent="0.25"/>
    <row r="667" customFormat="1" hidden="1" x14ac:dyDescent="0.25"/>
    <row r="668" customFormat="1" hidden="1" x14ac:dyDescent="0.25"/>
    <row r="669" customFormat="1" hidden="1" x14ac:dyDescent="0.25"/>
    <row r="670" customFormat="1" hidden="1" x14ac:dyDescent="0.25"/>
    <row r="671" customFormat="1" hidden="1" x14ac:dyDescent="0.25"/>
    <row r="672" customFormat="1" hidden="1" x14ac:dyDescent="0.25"/>
    <row r="673" customFormat="1" hidden="1" x14ac:dyDescent="0.25"/>
    <row r="674" customFormat="1" hidden="1" x14ac:dyDescent="0.25"/>
    <row r="675" customFormat="1" hidden="1" x14ac:dyDescent="0.25"/>
    <row r="676" customFormat="1" hidden="1" x14ac:dyDescent="0.25"/>
    <row r="677" customFormat="1" hidden="1" x14ac:dyDescent="0.25"/>
    <row r="678" customFormat="1" hidden="1" x14ac:dyDescent="0.25"/>
    <row r="679" customFormat="1" hidden="1" x14ac:dyDescent="0.25"/>
    <row r="680" customFormat="1" hidden="1" x14ac:dyDescent="0.25"/>
    <row r="681" customFormat="1" hidden="1" x14ac:dyDescent="0.25"/>
    <row r="682" customFormat="1" hidden="1" x14ac:dyDescent="0.25"/>
    <row r="683" customFormat="1" hidden="1" x14ac:dyDescent="0.25"/>
    <row r="684" customFormat="1" hidden="1" x14ac:dyDescent="0.25"/>
    <row r="685" customFormat="1" hidden="1" x14ac:dyDescent="0.25"/>
    <row r="686" customFormat="1" hidden="1" x14ac:dyDescent="0.25"/>
    <row r="687" customFormat="1" hidden="1" x14ac:dyDescent="0.25"/>
    <row r="688" customFormat="1" hidden="1" x14ac:dyDescent="0.25"/>
    <row r="689" customFormat="1" hidden="1" x14ac:dyDescent="0.25"/>
    <row r="690" customFormat="1" hidden="1" x14ac:dyDescent="0.25"/>
    <row r="691" customFormat="1" hidden="1" x14ac:dyDescent="0.25"/>
    <row r="692" customFormat="1" hidden="1" x14ac:dyDescent="0.25"/>
    <row r="693" customFormat="1" hidden="1" x14ac:dyDescent="0.25"/>
    <row r="694" customFormat="1" hidden="1" x14ac:dyDescent="0.25"/>
    <row r="695" customFormat="1" hidden="1" x14ac:dyDescent="0.25"/>
    <row r="696" customFormat="1" hidden="1" x14ac:dyDescent="0.25"/>
    <row r="697" customFormat="1" hidden="1" x14ac:dyDescent="0.25"/>
    <row r="698" customFormat="1" hidden="1" x14ac:dyDescent="0.25"/>
    <row r="699" customFormat="1" hidden="1" x14ac:dyDescent="0.25"/>
    <row r="700" customFormat="1" hidden="1" x14ac:dyDescent="0.25"/>
    <row r="701" customFormat="1" hidden="1" x14ac:dyDescent="0.25"/>
    <row r="702" customFormat="1" hidden="1" x14ac:dyDescent="0.25"/>
    <row r="703" customFormat="1" hidden="1" x14ac:dyDescent="0.25"/>
    <row r="704" customFormat="1" hidden="1" x14ac:dyDescent="0.25"/>
    <row r="705" customFormat="1" hidden="1" x14ac:dyDescent="0.25"/>
    <row r="706" customFormat="1" hidden="1" x14ac:dyDescent="0.25"/>
    <row r="707" customFormat="1" hidden="1" x14ac:dyDescent="0.25"/>
    <row r="708" customFormat="1" hidden="1" x14ac:dyDescent="0.25"/>
    <row r="709" customFormat="1" hidden="1" x14ac:dyDescent="0.25"/>
    <row r="710" customFormat="1" hidden="1" x14ac:dyDescent="0.25"/>
    <row r="711" customFormat="1" hidden="1" x14ac:dyDescent="0.25"/>
    <row r="712" customFormat="1" hidden="1" x14ac:dyDescent="0.25"/>
    <row r="713" customFormat="1" hidden="1" x14ac:dyDescent="0.25"/>
    <row r="714" customFormat="1" hidden="1" x14ac:dyDescent="0.25"/>
    <row r="715" customFormat="1" hidden="1" x14ac:dyDescent="0.25"/>
    <row r="716" customFormat="1" hidden="1" x14ac:dyDescent="0.25"/>
    <row r="717" customFormat="1" hidden="1" x14ac:dyDescent="0.25"/>
    <row r="718" customFormat="1" hidden="1" x14ac:dyDescent="0.25"/>
    <row r="719" customFormat="1" hidden="1" x14ac:dyDescent="0.25"/>
    <row r="720" customFormat="1" hidden="1" x14ac:dyDescent="0.25"/>
    <row r="721" customFormat="1" hidden="1" x14ac:dyDescent="0.25"/>
    <row r="722" customFormat="1" hidden="1" x14ac:dyDescent="0.25"/>
    <row r="723" customFormat="1" hidden="1" x14ac:dyDescent="0.25"/>
    <row r="724" customFormat="1" hidden="1" x14ac:dyDescent="0.25"/>
    <row r="725" customFormat="1" hidden="1" x14ac:dyDescent="0.25"/>
    <row r="726" customFormat="1" hidden="1" x14ac:dyDescent="0.25"/>
    <row r="727" customFormat="1" hidden="1" x14ac:dyDescent="0.25"/>
    <row r="728" customFormat="1" hidden="1" x14ac:dyDescent="0.25"/>
    <row r="729" customFormat="1" hidden="1" x14ac:dyDescent="0.25"/>
    <row r="730" customFormat="1" hidden="1" x14ac:dyDescent="0.25"/>
    <row r="731" customFormat="1" hidden="1" x14ac:dyDescent="0.25"/>
    <row r="732" customFormat="1" hidden="1" x14ac:dyDescent="0.25"/>
    <row r="733" customFormat="1" hidden="1" x14ac:dyDescent="0.25"/>
    <row r="734" customFormat="1" hidden="1" x14ac:dyDescent="0.25"/>
    <row r="735" customFormat="1" hidden="1" x14ac:dyDescent="0.25"/>
    <row r="736" customFormat="1" hidden="1" x14ac:dyDescent="0.25"/>
    <row r="737" customFormat="1" hidden="1" x14ac:dyDescent="0.25"/>
    <row r="738" customFormat="1" hidden="1" x14ac:dyDescent="0.25"/>
    <row r="739" customFormat="1" hidden="1" x14ac:dyDescent="0.25"/>
    <row r="740" customFormat="1" hidden="1" x14ac:dyDescent="0.25"/>
    <row r="741" customFormat="1" hidden="1" x14ac:dyDescent="0.25"/>
    <row r="742" customFormat="1" hidden="1" x14ac:dyDescent="0.25"/>
    <row r="743" customFormat="1" hidden="1" x14ac:dyDescent="0.25"/>
    <row r="744" customFormat="1" hidden="1" x14ac:dyDescent="0.25"/>
    <row r="745" customFormat="1" hidden="1" x14ac:dyDescent="0.25"/>
    <row r="746" customFormat="1" hidden="1" x14ac:dyDescent="0.25"/>
    <row r="747" customFormat="1" hidden="1" x14ac:dyDescent="0.25"/>
    <row r="748" customFormat="1" hidden="1" x14ac:dyDescent="0.25"/>
    <row r="749" customFormat="1" hidden="1" x14ac:dyDescent="0.25"/>
    <row r="750" customFormat="1" hidden="1" x14ac:dyDescent="0.25"/>
    <row r="751" customFormat="1" hidden="1" x14ac:dyDescent="0.25"/>
    <row r="752" customFormat="1" hidden="1" x14ac:dyDescent="0.25"/>
    <row r="753" customFormat="1" hidden="1" x14ac:dyDescent="0.25"/>
    <row r="754" customFormat="1" hidden="1" x14ac:dyDescent="0.25"/>
    <row r="755" customFormat="1" hidden="1" x14ac:dyDescent="0.25"/>
    <row r="756" customFormat="1" hidden="1" x14ac:dyDescent="0.25"/>
    <row r="757" customFormat="1" hidden="1" x14ac:dyDescent="0.25"/>
    <row r="758" customFormat="1" hidden="1" x14ac:dyDescent="0.25"/>
    <row r="759" customFormat="1" hidden="1" x14ac:dyDescent="0.25"/>
    <row r="760" customFormat="1" hidden="1" x14ac:dyDescent="0.25"/>
    <row r="761" customFormat="1" hidden="1" x14ac:dyDescent="0.25"/>
    <row r="762" customFormat="1" hidden="1" x14ac:dyDescent="0.25"/>
    <row r="763" customFormat="1" hidden="1" x14ac:dyDescent="0.25"/>
    <row r="764" customFormat="1" hidden="1" x14ac:dyDescent="0.25"/>
    <row r="765" customFormat="1" hidden="1" x14ac:dyDescent="0.25"/>
    <row r="766" customFormat="1" hidden="1" x14ac:dyDescent="0.25"/>
    <row r="767" customFormat="1" hidden="1" x14ac:dyDescent="0.25"/>
    <row r="768" customFormat="1" hidden="1" x14ac:dyDescent="0.25"/>
    <row r="769" customFormat="1" hidden="1" x14ac:dyDescent="0.25"/>
    <row r="770" customFormat="1" hidden="1" x14ac:dyDescent="0.25"/>
    <row r="771" customFormat="1" hidden="1" x14ac:dyDescent="0.25"/>
    <row r="772" customFormat="1" hidden="1" x14ac:dyDescent="0.25"/>
    <row r="773" customFormat="1" hidden="1" x14ac:dyDescent="0.25"/>
    <row r="774" customFormat="1" hidden="1" x14ac:dyDescent="0.25"/>
    <row r="775" customFormat="1" hidden="1" x14ac:dyDescent="0.25"/>
    <row r="776" customFormat="1" hidden="1" x14ac:dyDescent="0.25"/>
    <row r="777" customFormat="1" hidden="1" x14ac:dyDescent="0.25"/>
    <row r="778" customFormat="1" hidden="1" x14ac:dyDescent="0.25"/>
    <row r="779" customFormat="1" hidden="1" x14ac:dyDescent="0.25"/>
    <row r="780" customFormat="1" hidden="1" x14ac:dyDescent="0.25"/>
    <row r="781" customFormat="1" hidden="1" x14ac:dyDescent="0.25"/>
    <row r="782" customFormat="1" hidden="1" x14ac:dyDescent="0.25"/>
    <row r="783" customFormat="1" hidden="1" x14ac:dyDescent="0.25"/>
    <row r="784" customFormat="1" hidden="1" x14ac:dyDescent="0.25"/>
    <row r="785" customFormat="1" hidden="1" x14ac:dyDescent="0.25"/>
    <row r="786" customFormat="1" hidden="1" x14ac:dyDescent="0.25"/>
    <row r="787" customFormat="1" hidden="1" x14ac:dyDescent="0.25"/>
    <row r="788" customFormat="1" hidden="1" x14ac:dyDescent="0.25"/>
    <row r="789" customFormat="1" hidden="1" x14ac:dyDescent="0.25"/>
    <row r="790" customFormat="1" hidden="1" x14ac:dyDescent="0.25"/>
    <row r="791" customFormat="1" hidden="1" x14ac:dyDescent="0.25"/>
    <row r="792" customFormat="1" hidden="1" x14ac:dyDescent="0.25"/>
    <row r="793" customFormat="1" hidden="1" x14ac:dyDescent="0.25"/>
    <row r="794" customFormat="1" hidden="1" x14ac:dyDescent="0.25"/>
    <row r="795" customFormat="1" hidden="1" x14ac:dyDescent="0.25"/>
    <row r="796" customFormat="1" hidden="1" x14ac:dyDescent="0.25"/>
    <row r="797" customFormat="1" hidden="1" x14ac:dyDescent="0.25"/>
    <row r="798" customFormat="1" hidden="1" x14ac:dyDescent="0.25"/>
    <row r="799" customFormat="1" hidden="1" x14ac:dyDescent="0.25"/>
    <row r="800" customFormat="1" hidden="1" x14ac:dyDescent="0.25"/>
    <row r="801" customFormat="1" hidden="1" x14ac:dyDescent="0.25"/>
    <row r="802" customFormat="1" hidden="1" x14ac:dyDescent="0.25"/>
    <row r="803" customFormat="1" hidden="1" x14ac:dyDescent="0.25"/>
    <row r="804" customFormat="1" hidden="1" x14ac:dyDescent="0.25"/>
    <row r="805" customFormat="1" hidden="1" x14ac:dyDescent="0.25"/>
    <row r="806" customFormat="1" hidden="1" x14ac:dyDescent="0.25"/>
    <row r="807" customFormat="1" hidden="1" x14ac:dyDescent="0.25"/>
    <row r="808" customFormat="1" hidden="1" x14ac:dyDescent="0.25"/>
    <row r="809" customFormat="1" hidden="1" x14ac:dyDescent="0.25"/>
    <row r="810" customFormat="1" hidden="1" x14ac:dyDescent="0.25"/>
    <row r="811" customFormat="1" hidden="1" x14ac:dyDescent="0.25"/>
    <row r="812" customFormat="1" hidden="1" x14ac:dyDescent="0.25"/>
    <row r="813" customFormat="1" hidden="1" x14ac:dyDescent="0.25"/>
    <row r="814" customFormat="1" hidden="1" x14ac:dyDescent="0.25"/>
    <row r="815" customFormat="1" hidden="1" x14ac:dyDescent="0.25"/>
    <row r="816" customFormat="1" hidden="1" x14ac:dyDescent="0.25"/>
    <row r="817" customFormat="1" hidden="1" x14ac:dyDescent="0.25"/>
    <row r="818" customFormat="1" hidden="1" x14ac:dyDescent="0.25"/>
    <row r="819" customFormat="1" hidden="1" x14ac:dyDescent="0.25"/>
    <row r="820" customFormat="1" hidden="1" x14ac:dyDescent="0.25"/>
    <row r="821" customFormat="1" hidden="1" x14ac:dyDescent="0.25"/>
    <row r="822" customFormat="1" hidden="1" x14ac:dyDescent="0.25"/>
    <row r="823" customFormat="1" hidden="1" x14ac:dyDescent="0.25"/>
    <row r="824" customFormat="1" hidden="1" x14ac:dyDescent="0.25"/>
    <row r="825" customFormat="1" hidden="1" x14ac:dyDescent="0.25"/>
    <row r="826" customFormat="1" hidden="1" x14ac:dyDescent="0.25"/>
    <row r="827" customFormat="1" hidden="1" x14ac:dyDescent="0.25"/>
    <row r="828" customFormat="1" hidden="1" x14ac:dyDescent="0.25"/>
    <row r="829" customFormat="1" hidden="1" x14ac:dyDescent="0.25"/>
    <row r="830" customFormat="1" hidden="1" x14ac:dyDescent="0.25"/>
    <row r="831" customFormat="1" hidden="1" x14ac:dyDescent="0.25"/>
    <row r="832" customFormat="1" hidden="1" x14ac:dyDescent="0.25"/>
    <row r="833" customFormat="1" hidden="1" x14ac:dyDescent="0.25"/>
    <row r="834" customFormat="1" hidden="1" x14ac:dyDescent="0.25"/>
    <row r="835" customFormat="1" hidden="1" x14ac:dyDescent="0.25"/>
    <row r="836" customFormat="1" hidden="1" x14ac:dyDescent="0.25"/>
    <row r="837" customFormat="1" hidden="1" x14ac:dyDescent="0.25"/>
    <row r="838" customFormat="1" hidden="1" x14ac:dyDescent="0.25"/>
    <row r="839" customFormat="1" hidden="1" x14ac:dyDescent="0.25"/>
    <row r="840" customFormat="1" hidden="1" x14ac:dyDescent="0.25"/>
    <row r="841" customFormat="1" hidden="1" x14ac:dyDescent="0.25"/>
    <row r="842" customFormat="1" hidden="1" x14ac:dyDescent="0.25"/>
    <row r="843" customFormat="1" hidden="1" x14ac:dyDescent="0.25"/>
    <row r="844" customFormat="1" hidden="1" x14ac:dyDescent="0.25"/>
    <row r="845" customFormat="1" hidden="1" x14ac:dyDescent="0.25"/>
    <row r="846" customFormat="1" hidden="1" x14ac:dyDescent="0.25"/>
    <row r="847" customFormat="1" hidden="1" x14ac:dyDescent="0.25"/>
    <row r="848" customFormat="1" hidden="1" x14ac:dyDescent="0.25"/>
    <row r="849" customFormat="1" hidden="1" x14ac:dyDescent="0.25"/>
    <row r="850" customFormat="1" hidden="1" x14ac:dyDescent="0.25"/>
    <row r="851" customFormat="1" hidden="1" x14ac:dyDescent="0.25"/>
    <row r="852" customFormat="1" hidden="1" x14ac:dyDescent="0.25"/>
    <row r="853" customFormat="1" hidden="1" x14ac:dyDescent="0.25"/>
    <row r="854" customFormat="1" hidden="1" x14ac:dyDescent="0.25"/>
    <row r="855" customFormat="1" hidden="1" x14ac:dyDescent="0.25"/>
    <row r="856" customFormat="1" hidden="1" x14ac:dyDescent="0.25"/>
    <row r="857" customFormat="1" hidden="1" x14ac:dyDescent="0.25"/>
    <row r="858" customFormat="1" hidden="1" x14ac:dyDescent="0.25"/>
    <row r="859" customFormat="1" hidden="1" x14ac:dyDescent="0.25"/>
    <row r="860" customFormat="1" hidden="1" x14ac:dyDescent="0.25"/>
    <row r="861" customFormat="1" hidden="1" x14ac:dyDescent="0.25"/>
    <row r="862" customFormat="1" hidden="1" x14ac:dyDescent="0.25"/>
    <row r="863" customFormat="1" hidden="1" x14ac:dyDescent="0.25"/>
    <row r="864" customFormat="1" hidden="1" x14ac:dyDescent="0.25"/>
    <row r="865" customFormat="1" hidden="1" x14ac:dyDescent="0.25"/>
    <row r="866" customFormat="1" hidden="1" x14ac:dyDescent="0.25"/>
    <row r="867" customFormat="1" hidden="1" x14ac:dyDescent="0.25"/>
    <row r="868" customFormat="1" hidden="1" x14ac:dyDescent="0.25"/>
    <row r="869" customFormat="1" hidden="1" x14ac:dyDescent="0.25"/>
    <row r="870" customFormat="1" hidden="1" x14ac:dyDescent="0.25"/>
    <row r="871" customFormat="1" hidden="1" x14ac:dyDescent="0.25"/>
    <row r="872" customFormat="1" hidden="1" x14ac:dyDescent="0.25"/>
    <row r="873" customFormat="1" hidden="1" x14ac:dyDescent="0.25"/>
    <row r="874" customFormat="1" hidden="1" x14ac:dyDescent="0.25"/>
    <row r="875" customFormat="1" hidden="1" x14ac:dyDescent="0.25"/>
    <row r="876" customFormat="1" hidden="1" x14ac:dyDescent="0.25"/>
    <row r="877" customFormat="1" hidden="1" x14ac:dyDescent="0.25"/>
    <row r="878" customFormat="1" hidden="1" x14ac:dyDescent="0.25"/>
    <row r="879" customFormat="1" hidden="1" x14ac:dyDescent="0.25"/>
    <row r="880" customFormat="1" hidden="1" x14ac:dyDescent="0.25"/>
    <row r="881" customFormat="1" hidden="1" x14ac:dyDescent="0.25"/>
    <row r="882" customFormat="1" hidden="1" x14ac:dyDescent="0.25"/>
    <row r="883" customFormat="1" hidden="1" x14ac:dyDescent="0.25"/>
    <row r="884" customFormat="1" hidden="1" x14ac:dyDescent="0.25"/>
    <row r="885" customFormat="1" hidden="1" x14ac:dyDescent="0.25"/>
    <row r="886" customFormat="1" hidden="1" x14ac:dyDescent="0.25"/>
    <row r="887" customFormat="1" hidden="1" x14ac:dyDescent="0.25"/>
    <row r="888" customFormat="1" hidden="1" x14ac:dyDescent="0.25"/>
    <row r="889" customFormat="1" hidden="1" x14ac:dyDescent="0.25"/>
    <row r="890" customFormat="1" hidden="1" x14ac:dyDescent="0.25"/>
    <row r="891" customFormat="1" hidden="1" x14ac:dyDescent="0.25"/>
    <row r="892" customFormat="1" hidden="1" x14ac:dyDescent="0.25"/>
    <row r="893" customFormat="1" hidden="1" x14ac:dyDescent="0.25"/>
    <row r="894" customFormat="1" hidden="1" x14ac:dyDescent="0.25"/>
    <row r="895" customFormat="1" hidden="1" x14ac:dyDescent="0.25"/>
    <row r="896" customFormat="1" hidden="1" x14ac:dyDescent="0.25"/>
    <row r="897" customFormat="1" hidden="1" x14ac:dyDescent="0.25"/>
    <row r="898" customFormat="1" hidden="1" x14ac:dyDescent="0.25"/>
    <row r="899" customFormat="1" hidden="1" x14ac:dyDescent="0.25"/>
    <row r="900" customFormat="1" hidden="1" x14ac:dyDescent="0.25"/>
    <row r="901" customFormat="1" hidden="1" x14ac:dyDescent="0.25"/>
    <row r="902" customFormat="1" hidden="1" x14ac:dyDescent="0.25"/>
    <row r="903" customFormat="1" hidden="1" x14ac:dyDescent="0.25"/>
    <row r="904" customFormat="1" hidden="1" x14ac:dyDescent="0.25"/>
    <row r="905" customFormat="1" hidden="1" x14ac:dyDescent="0.25"/>
    <row r="906" customFormat="1" hidden="1" x14ac:dyDescent="0.25"/>
    <row r="907" customFormat="1" hidden="1" x14ac:dyDescent="0.25"/>
    <row r="908" customFormat="1" hidden="1" x14ac:dyDescent="0.25"/>
    <row r="909" customFormat="1" hidden="1" x14ac:dyDescent="0.25"/>
    <row r="910" customFormat="1" hidden="1" x14ac:dyDescent="0.25"/>
    <row r="911" customFormat="1" hidden="1" x14ac:dyDescent="0.25"/>
    <row r="912" customFormat="1" hidden="1" x14ac:dyDescent="0.25"/>
    <row r="913" customFormat="1" hidden="1" x14ac:dyDescent="0.25"/>
    <row r="914" customFormat="1" hidden="1" x14ac:dyDescent="0.25"/>
    <row r="915" customFormat="1" hidden="1" x14ac:dyDescent="0.25"/>
    <row r="916" customFormat="1" hidden="1" x14ac:dyDescent="0.25"/>
    <row r="917" customFormat="1" hidden="1" x14ac:dyDescent="0.25"/>
    <row r="918" customFormat="1" hidden="1" x14ac:dyDescent="0.25"/>
    <row r="919" customFormat="1" hidden="1" x14ac:dyDescent="0.25"/>
    <row r="920" customFormat="1" hidden="1" x14ac:dyDescent="0.25"/>
    <row r="921" customFormat="1" hidden="1" x14ac:dyDescent="0.25"/>
    <row r="922" customFormat="1" hidden="1" x14ac:dyDescent="0.25"/>
    <row r="923" customFormat="1" hidden="1" x14ac:dyDescent="0.25"/>
    <row r="924" customFormat="1" hidden="1" x14ac:dyDescent="0.25"/>
    <row r="925" customFormat="1" hidden="1" x14ac:dyDescent="0.25"/>
    <row r="926" customFormat="1" hidden="1" x14ac:dyDescent="0.25"/>
    <row r="927" customFormat="1" hidden="1" x14ac:dyDescent="0.25"/>
    <row r="928" customFormat="1" hidden="1" x14ac:dyDescent="0.25"/>
    <row r="929" customFormat="1" hidden="1" x14ac:dyDescent="0.25"/>
    <row r="930" customFormat="1" hidden="1" x14ac:dyDescent="0.25"/>
    <row r="931" customFormat="1" hidden="1" x14ac:dyDescent="0.25"/>
    <row r="932" customFormat="1" hidden="1" x14ac:dyDescent="0.25"/>
    <row r="933" customFormat="1" hidden="1" x14ac:dyDescent="0.25"/>
    <row r="934" customFormat="1" hidden="1" x14ac:dyDescent="0.25"/>
    <row r="935" customFormat="1" hidden="1" x14ac:dyDescent="0.25"/>
    <row r="936" customFormat="1" hidden="1" x14ac:dyDescent="0.25"/>
    <row r="937" customFormat="1" hidden="1" x14ac:dyDescent="0.25"/>
    <row r="938" customFormat="1" hidden="1" x14ac:dyDescent="0.25"/>
    <row r="939" customFormat="1" hidden="1" x14ac:dyDescent="0.25"/>
    <row r="940" customFormat="1" hidden="1" x14ac:dyDescent="0.25"/>
    <row r="941" customFormat="1" hidden="1" x14ac:dyDescent="0.25"/>
    <row r="942" customFormat="1" hidden="1" x14ac:dyDescent="0.25"/>
    <row r="943" customFormat="1" hidden="1" x14ac:dyDescent="0.25"/>
    <row r="944" customFormat="1" hidden="1" x14ac:dyDescent="0.25"/>
    <row r="945" customFormat="1" hidden="1" x14ac:dyDescent="0.25"/>
    <row r="946" customFormat="1" hidden="1" x14ac:dyDescent="0.25"/>
    <row r="947" customFormat="1" hidden="1" x14ac:dyDescent="0.25"/>
    <row r="948" customFormat="1" hidden="1" x14ac:dyDescent="0.25"/>
    <row r="949" customFormat="1" hidden="1" x14ac:dyDescent="0.25"/>
    <row r="950" customFormat="1" hidden="1" x14ac:dyDescent="0.25"/>
    <row r="951" customFormat="1" hidden="1" x14ac:dyDescent="0.25"/>
    <row r="952" customFormat="1" hidden="1" x14ac:dyDescent="0.25"/>
    <row r="953" customFormat="1" hidden="1" x14ac:dyDescent="0.25"/>
    <row r="954" customFormat="1" hidden="1" x14ac:dyDescent="0.25"/>
    <row r="955" customFormat="1" hidden="1" x14ac:dyDescent="0.25"/>
    <row r="956" customFormat="1" hidden="1" x14ac:dyDescent="0.25"/>
    <row r="957" customFormat="1" hidden="1" x14ac:dyDescent="0.25"/>
    <row r="958" customFormat="1" hidden="1" x14ac:dyDescent="0.25"/>
    <row r="959" customFormat="1" hidden="1" x14ac:dyDescent="0.25"/>
    <row r="960" customFormat="1" hidden="1" x14ac:dyDescent="0.25"/>
    <row r="961" customFormat="1" hidden="1" x14ac:dyDescent="0.25"/>
    <row r="962" customFormat="1" hidden="1" x14ac:dyDescent="0.25"/>
    <row r="963" customFormat="1" hidden="1" x14ac:dyDescent="0.25"/>
    <row r="964" customFormat="1" hidden="1" x14ac:dyDescent="0.25"/>
    <row r="965" customFormat="1" hidden="1" x14ac:dyDescent="0.25"/>
    <row r="966" customFormat="1" hidden="1" x14ac:dyDescent="0.25"/>
    <row r="967" customFormat="1" hidden="1" x14ac:dyDescent="0.25"/>
    <row r="968" customFormat="1" hidden="1" x14ac:dyDescent="0.25"/>
    <row r="969" customFormat="1" hidden="1" x14ac:dyDescent="0.25"/>
    <row r="970" customFormat="1" hidden="1" x14ac:dyDescent="0.25"/>
    <row r="971" customFormat="1" hidden="1" x14ac:dyDescent="0.25"/>
    <row r="972" customFormat="1" hidden="1" x14ac:dyDescent="0.25"/>
    <row r="973" customFormat="1" hidden="1" x14ac:dyDescent="0.25"/>
    <row r="974" customFormat="1" hidden="1" x14ac:dyDescent="0.25"/>
    <row r="975" customFormat="1" hidden="1" x14ac:dyDescent="0.25"/>
    <row r="976" customFormat="1" hidden="1" x14ac:dyDescent="0.25"/>
    <row r="977" customFormat="1" hidden="1" x14ac:dyDescent="0.25"/>
    <row r="978" customFormat="1" hidden="1" x14ac:dyDescent="0.25"/>
    <row r="979" customFormat="1" hidden="1" x14ac:dyDescent="0.25"/>
    <row r="980" customFormat="1" hidden="1" x14ac:dyDescent="0.25"/>
    <row r="981" customFormat="1" hidden="1" x14ac:dyDescent="0.25"/>
    <row r="982" customFormat="1" hidden="1" x14ac:dyDescent="0.25"/>
    <row r="983" customFormat="1" hidden="1" x14ac:dyDescent="0.25"/>
    <row r="984" customFormat="1" hidden="1" x14ac:dyDescent="0.25"/>
    <row r="985" customFormat="1" hidden="1" x14ac:dyDescent="0.25"/>
    <row r="986" customFormat="1" hidden="1" x14ac:dyDescent="0.25"/>
    <row r="987" customFormat="1" hidden="1" x14ac:dyDescent="0.25"/>
    <row r="988" customFormat="1" hidden="1" x14ac:dyDescent="0.25"/>
    <row r="989" customFormat="1" hidden="1" x14ac:dyDescent="0.25"/>
    <row r="990" customFormat="1" hidden="1" x14ac:dyDescent="0.25"/>
    <row r="991" customFormat="1" hidden="1" x14ac:dyDescent="0.25"/>
    <row r="992" customFormat="1" hidden="1" x14ac:dyDescent="0.25"/>
    <row r="993" customFormat="1" hidden="1" x14ac:dyDescent="0.25"/>
    <row r="994" customFormat="1" hidden="1" x14ac:dyDescent="0.25"/>
    <row r="995" customFormat="1" hidden="1" x14ac:dyDescent="0.25"/>
    <row r="996" customFormat="1" hidden="1" x14ac:dyDescent="0.25"/>
    <row r="997" customFormat="1" hidden="1" x14ac:dyDescent="0.25"/>
    <row r="998" customFormat="1" hidden="1" x14ac:dyDescent="0.25"/>
    <row r="999" customFormat="1" hidden="1" x14ac:dyDescent="0.25"/>
    <row r="1000" customFormat="1" hidden="1" x14ac:dyDescent="0.25"/>
    <row r="1001" customFormat="1" hidden="1" x14ac:dyDescent="0.25"/>
    <row r="1002" customFormat="1" hidden="1" x14ac:dyDescent="0.25"/>
    <row r="1003" customFormat="1" hidden="1" x14ac:dyDescent="0.25"/>
    <row r="1004" customFormat="1" hidden="1" x14ac:dyDescent="0.25"/>
    <row r="1005" customFormat="1" hidden="1" x14ac:dyDescent="0.25"/>
    <row r="1006" customFormat="1" hidden="1" x14ac:dyDescent="0.25"/>
    <row r="1007" customFormat="1" hidden="1" x14ac:dyDescent="0.25"/>
    <row r="1008" customFormat="1" hidden="1" x14ac:dyDescent="0.25"/>
    <row r="1009" customFormat="1" hidden="1" x14ac:dyDescent="0.25"/>
    <row r="1010" customFormat="1" hidden="1" x14ac:dyDescent="0.25"/>
    <row r="1011" customFormat="1" hidden="1" x14ac:dyDescent="0.25"/>
    <row r="1012" customFormat="1" hidden="1" x14ac:dyDescent="0.25"/>
    <row r="1013" customFormat="1" hidden="1" x14ac:dyDescent="0.25"/>
    <row r="1014" customFormat="1" hidden="1" x14ac:dyDescent="0.25"/>
    <row r="1015" customFormat="1" hidden="1" x14ac:dyDescent="0.25"/>
    <row r="1016" customFormat="1" hidden="1" x14ac:dyDescent="0.25"/>
    <row r="1017" customFormat="1" hidden="1" x14ac:dyDescent="0.25"/>
    <row r="1018" customFormat="1" hidden="1" x14ac:dyDescent="0.25"/>
    <row r="1019" customFormat="1" hidden="1" x14ac:dyDescent="0.25"/>
    <row r="1020" customFormat="1" hidden="1" x14ac:dyDescent="0.25"/>
    <row r="1021" customFormat="1" hidden="1" x14ac:dyDescent="0.25"/>
    <row r="1022" customFormat="1" hidden="1" x14ac:dyDescent="0.25"/>
    <row r="1023" customFormat="1" hidden="1" x14ac:dyDescent="0.25"/>
    <row r="1024" customFormat="1" hidden="1" x14ac:dyDescent="0.25"/>
    <row r="1025" customFormat="1" hidden="1" x14ac:dyDescent="0.25"/>
    <row r="1026" customFormat="1" hidden="1" x14ac:dyDescent="0.25"/>
    <row r="1027" customFormat="1" hidden="1" x14ac:dyDescent="0.25"/>
    <row r="1028" customFormat="1" hidden="1" x14ac:dyDescent="0.25"/>
    <row r="1029" customFormat="1" hidden="1" x14ac:dyDescent="0.25"/>
    <row r="1030" customFormat="1" hidden="1" x14ac:dyDescent="0.25"/>
    <row r="1031" customFormat="1" hidden="1" x14ac:dyDescent="0.25"/>
    <row r="1032" customFormat="1" hidden="1" x14ac:dyDescent="0.25"/>
    <row r="1033" customFormat="1" hidden="1" x14ac:dyDescent="0.25"/>
    <row r="1034" customFormat="1" hidden="1" x14ac:dyDescent="0.25"/>
    <row r="1035" customFormat="1" hidden="1" x14ac:dyDescent="0.25"/>
    <row r="1036" customFormat="1" hidden="1" x14ac:dyDescent="0.25"/>
    <row r="1037" customFormat="1" hidden="1" x14ac:dyDescent="0.25"/>
    <row r="1038" customFormat="1" hidden="1" x14ac:dyDescent="0.25"/>
    <row r="1039" customFormat="1" hidden="1" x14ac:dyDescent="0.25"/>
    <row r="1040" customFormat="1" hidden="1" x14ac:dyDescent="0.25"/>
    <row r="1041" customFormat="1" hidden="1" x14ac:dyDescent="0.25"/>
    <row r="1042" customFormat="1" hidden="1" x14ac:dyDescent="0.25"/>
    <row r="1043" customFormat="1" hidden="1" x14ac:dyDescent="0.25"/>
    <row r="1044" customFormat="1" hidden="1" x14ac:dyDescent="0.25"/>
    <row r="1045" customFormat="1" hidden="1" x14ac:dyDescent="0.25"/>
    <row r="1046" customFormat="1" hidden="1" x14ac:dyDescent="0.25"/>
    <row r="1047" customFormat="1" hidden="1" x14ac:dyDescent="0.25"/>
    <row r="1048" customFormat="1" hidden="1" x14ac:dyDescent="0.25"/>
    <row r="1049" customFormat="1" hidden="1" x14ac:dyDescent="0.25"/>
    <row r="1050" customFormat="1" hidden="1" x14ac:dyDescent="0.25"/>
    <row r="1051" customFormat="1" hidden="1" x14ac:dyDescent="0.25"/>
    <row r="1052" customFormat="1" hidden="1" x14ac:dyDescent="0.25"/>
    <row r="1053" customFormat="1" hidden="1" x14ac:dyDescent="0.25"/>
    <row r="1054" customFormat="1" hidden="1" x14ac:dyDescent="0.25"/>
    <row r="1055" customFormat="1" hidden="1" x14ac:dyDescent="0.25"/>
    <row r="1056" customFormat="1" hidden="1" x14ac:dyDescent="0.25"/>
    <row r="1057" customFormat="1" hidden="1" x14ac:dyDescent="0.25"/>
    <row r="1058" customFormat="1" hidden="1" x14ac:dyDescent="0.25"/>
    <row r="1059" customFormat="1" hidden="1" x14ac:dyDescent="0.25"/>
    <row r="1060" customFormat="1" hidden="1" x14ac:dyDescent="0.25"/>
    <row r="1061" customFormat="1" hidden="1" x14ac:dyDescent="0.25"/>
    <row r="1062" customFormat="1" hidden="1" x14ac:dyDescent="0.25"/>
    <row r="1063" customFormat="1" hidden="1" x14ac:dyDescent="0.25"/>
    <row r="1064" customFormat="1" hidden="1" x14ac:dyDescent="0.25"/>
    <row r="1065" customFormat="1" hidden="1" x14ac:dyDescent="0.25"/>
    <row r="1066" customFormat="1" hidden="1" x14ac:dyDescent="0.25"/>
    <row r="1067" customFormat="1" hidden="1" x14ac:dyDescent="0.25"/>
    <row r="1068" customFormat="1" hidden="1" x14ac:dyDescent="0.25"/>
    <row r="1069" customFormat="1" hidden="1" x14ac:dyDescent="0.25"/>
    <row r="1070" customFormat="1" hidden="1" x14ac:dyDescent="0.25"/>
    <row r="1071" customFormat="1" hidden="1" x14ac:dyDescent="0.25"/>
    <row r="1072" customFormat="1" hidden="1" x14ac:dyDescent="0.25"/>
    <row r="1073" customFormat="1" hidden="1" x14ac:dyDescent="0.25"/>
    <row r="1074" customFormat="1" hidden="1" x14ac:dyDescent="0.25"/>
    <row r="1075" customFormat="1" hidden="1" x14ac:dyDescent="0.25"/>
    <row r="1076" customFormat="1" hidden="1" x14ac:dyDescent="0.25"/>
    <row r="1077" customFormat="1" hidden="1" x14ac:dyDescent="0.25"/>
    <row r="1078" customFormat="1" hidden="1" x14ac:dyDescent="0.25"/>
    <row r="1079" customFormat="1" hidden="1" x14ac:dyDescent="0.25"/>
    <row r="1080" customFormat="1" hidden="1" x14ac:dyDescent="0.25"/>
    <row r="1081" customFormat="1" hidden="1" x14ac:dyDescent="0.25"/>
    <row r="1082" customFormat="1" hidden="1" x14ac:dyDescent="0.25"/>
    <row r="1083" customFormat="1" hidden="1" x14ac:dyDescent="0.25"/>
    <row r="1084" customFormat="1" hidden="1" x14ac:dyDescent="0.25"/>
    <row r="1085" customFormat="1" hidden="1" x14ac:dyDescent="0.25"/>
    <row r="1086" customFormat="1" hidden="1" x14ac:dyDescent="0.25"/>
    <row r="1087" customFormat="1" hidden="1" x14ac:dyDescent="0.25"/>
    <row r="1088" customFormat="1" hidden="1" x14ac:dyDescent="0.25"/>
    <row r="1089" customFormat="1" hidden="1" x14ac:dyDescent="0.25"/>
    <row r="1090" customFormat="1" hidden="1" x14ac:dyDescent="0.25"/>
    <row r="1091" customFormat="1" hidden="1" x14ac:dyDescent="0.25"/>
    <row r="1092" customFormat="1" hidden="1" x14ac:dyDescent="0.25"/>
    <row r="1093" customFormat="1" hidden="1" x14ac:dyDescent="0.25"/>
    <row r="1094" customFormat="1" hidden="1" x14ac:dyDescent="0.25"/>
    <row r="1095" customFormat="1" hidden="1" x14ac:dyDescent="0.25"/>
    <row r="1096" customFormat="1" hidden="1" x14ac:dyDescent="0.25"/>
    <row r="1097" customFormat="1" hidden="1" x14ac:dyDescent="0.25"/>
    <row r="1098" customFormat="1" hidden="1" x14ac:dyDescent="0.25"/>
    <row r="1099" customFormat="1" hidden="1" x14ac:dyDescent="0.25"/>
    <row r="1100" customFormat="1" hidden="1" x14ac:dyDescent="0.25"/>
    <row r="1101" customFormat="1" hidden="1" x14ac:dyDescent="0.25"/>
    <row r="1102" customFormat="1" hidden="1" x14ac:dyDescent="0.25"/>
    <row r="1103" customFormat="1" hidden="1" x14ac:dyDescent="0.25"/>
    <row r="1104" customFormat="1" hidden="1" x14ac:dyDescent="0.25"/>
    <row r="1105" customFormat="1" hidden="1" x14ac:dyDescent="0.25"/>
    <row r="1106" customFormat="1" hidden="1" x14ac:dyDescent="0.25"/>
    <row r="1107" customFormat="1" hidden="1" x14ac:dyDescent="0.25"/>
    <row r="1108" customFormat="1" hidden="1" x14ac:dyDescent="0.25"/>
    <row r="1109" customFormat="1" hidden="1" x14ac:dyDescent="0.25"/>
    <row r="1110" customFormat="1" hidden="1" x14ac:dyDescent="0.25"/>
    <row r="1111" customFormat="1" hidden="1" x14ac:dyDescent="0.25"/>
    <row r="1112" customFormat="1" hidden="1" x14ac:dyDescent="0.25"/>
    <row r="1113" customFormat="1" hidden="1" x14ac:dyDescent="0.25"/>
    <row r="1114" customFormat="1" hidden="1" x14ac:dyDescent="0.25"/>
    <row r="1115" customFormat="1" hidden="1" x14ac:dyDescent="0.25"/>
    <row r="1116" customFormat="1" hidden="1" x14ac:dyDescent="0.25"/>
    <row r="1117" customFormat="1" hidden="1" x14ac:dyDescent="0.25"/>
    <row r="1118" customFormat="1" hidden="1" x14ac:dyDescent="0.25"/>
    <row r="1119" customFormat="1" hidden="1" x14ac:dyDescent="0.25"/>
    <row r="1120" customFormat="1" hidden="1" x14ac:dyDescent="0.25"/>
    <row r="1121" customFormat="1" hidden="1" x14ac:dyDescent="0.25"/>
    <row r="1122" customFormat="1" hidden="1" x14ac:dyDescent="0.25"/>
    <row r="1123" customFormat="1" hidden="1" x14ac:dyDescent="0.25"/>
    <row r="1124" customFormat="1" hidden="1" x14ac:dyDescent="0.25"/>
    <row r="1125" customFormat="1" hidden="1" x14ac:dyDescent="0.25"/>
    <row r="1126" customFormat="1" hidden="1" x14ac:dyDescent="0.25"/>
    <row r="1127" customFormat="1" hidden="1" x14ac:dyDescent="0.25"/>
    <row r="1128" customFormat="1" hidden="1" x14ac:dyDescent="0.25"/>
    <row r="1129" customFormat="1" hidden="1" x14ac:dyDescent="0.25"/>
    <row r="1130" customFormat="1" hidden="1" x14ac:dyDescent="0.25"/>
    <row r="1131" customFormat="1" hidden="1" x14ac:dyDescent="0.25"/>
    <row r="1132" customFormat="1" hidden="1" x14ac:dyDescent="0.25"/>
    <row r="1133" customFormat="1" hidden="1" x14ac:dyDescent="0.25"/>
    <row r="1134" customFormat="1" hidden="1" x14ac:dyDescent="0.25"/>
    <row r="1135" customFormat="1" hidden="1" x14ac:dyDescent="0.25"/>
    <row r="1136" customFormat="1" hidden="1" x14ac:dyDescent="0.25"/>
    <row r="1137" customFormat="1" hidden="1" x14ac:dyDescent="0.25"/>
    <row r="1138" customFormat="1" hidden="1" x14ac:dyDescent="0.25"/>
    <row r="1139" customFormat="1" hidden="1" x14ac:dyDescent="0.25"/>
    <row r="1140" customFormat="1" hidden="1" x14ac:dyDescent="0.25"/>
    <row r="1141" customFormat="1" hidden="1" x14ac:dyDescent="0.25"/>
    <row r="1142" customFormat="1" hidden="1" x14ac:dyDescent="0.25"/>
    <row r="1143" customFormat="1" hidden="1" x14ac:dyDescent="0.25"/>
    <row r="1144" customFormat="1" hidden="1" x14ac:dyDescent="0.25"/>
    <row r="1145" customFormat="1" hidden="1" x14ac:dyDescent="0.25"/>
    <row r="1146" customFormat="1" hidden="1" x14ac:dyDescent="0.25"/>
    <row r="1147" customFormat="1" hidden="1" x14ac:dyDescent="0.25"/>
    <row r="1148" customFormat="1" hidden="1" x14ac:dyDescent="0.25"/>
    <row r="1149" customFormat="1" hidden="1" x14ac:dyDescent="0.25"/>
    <row r="1150" customFormat="1" hidden="1" x14ac:dyDescent="0.25"/>
    <row r="1151" customFormat="1" hidden="1" x14ac:dyDescent="0.25"/>
    <row r="1152" customFormat="1" hidden="1" x14ac:dyDescent="0.25"/>
    <row r="1153" customFormat="1" hidden="1" x14ac:dyDescent="0.25"/>
    <row r="1154" customFormat="1" hidden="1" x14ac:dyDescent="0.25"/>
    <row r="1155" customFormat="1" hidden="1" x14ac:dyDescent="0.25"/>
    <row r="1156" customFormat="1" hidden="1" x14ac:dyDescent="0.25"/>
    <row r="1157" customFormat="1" hidden="1" x14ac:dyDescent="0.25"/>
    <row r="1158" customFormat="1" hidden="1" x14ac:dyDescent="0.25"/>
    <row r="1159" customFormat="1" hidden="1" x14ac:dyDescent="0.25"/>
    <row r="1160" customFormat="1" hidden="1" x14ac:dyDescent="0.25"/>
    <row r="1161" customFormat="1" hidden="1" x14ac:dyDescent="0.25"/>
    <row r="1162" customFormat="1" hidden="1" x14ac:dyDescent="0.25"/>
    <row r="1163" customFormat="1" hidden="1" x14ac:dyDescent="0.25"/>
    <row r="1164" customFormat="1" hidden="1" x14ac:dyDescent="0.25"/>
    <row r="1165" customFormat="1" hidden="1" x14ac:dyDescent="0.25"/>
    <row r="1166" customFormat="1" hidden="1" x14ac:dyDescent="0.25"/>
    <row r="1167" customFormat="1" hidden="1" x14ac:dyDescent="0.25"/>
    <row r="1168" customFormat="1" hidden="1" x14ac:dyDescent="0.25"/>
    <row r="1169" customFormat="1" hidden="1" x14ac:dyDescent="0.25"/>
    <row r="1170" customFormat="1" hidden="1" x14ac:dyDescent="0.25"/>
    <row r="1171" customFormat="1" hidden="1" x14ac:dyDescent="0.25"/>
    <row r="1172" customFormat="1" hidden="1" x14ac:dyDescent="0.25"/>
    <row r="1173" customFormat="1" hidden="1" x14ac:dyDescent="0.25"/>
    <row r="1174" customFormat="1" hidden="1" x14ac:dyDescent="0.25"/>
    <row r="1175" customFormat="1" hidden="1" x14ac:dyDescent="0.25"/>
    <row r="1176" customFormat="1" hidden="1" x14ac:dyDescent="0.25"/>
    <row r="1177" customFormat="1" hidden="1" x14ac:dyDescent="0.25"/>
    <row r="1178" customFormat="1" hidden="1" x14ac:dyDescent="0.25"/>
    <row r="1179" customFormat="1" hidden="1" x14ac:dyDescent="0.25"/>
    <row r="1180" customFormat="1" hidden="1" x14ac:dyDescent="0.25"/>
    <row r="1181" customFormat="1" hidden="1" x14ac:dyDescent="0.25"/>
    <row r="1182" customFormat="1" hidden="1" x14ac:dyDescent="0.25"/>
    <row r="1183" customFormat="1" hidden="1" x14ac:dyDescent="0.25"/>
    <row r="1184" customFormat="1" hidden="1" x14ac:dyDescent="0.25"/>
    <row r="1185" customFormat="1" hidden="1" x14ac:dyDescent="0.25"/>
    <row r="1186" customFormat="1" hidden="1" x14ac:dyDescent="0.25"/>
    <row r="1187" customFormat="1" hidden="1" x14ac:dyDescent="0.25"/>
    <row r="1188" customFormat="1" hidden="1" x14ac:dyDescent="0.25"/>
    <row r="1189" customFormat="1" hidden="1" x14ac:dyDescent="0.25"/>
    <row r="1190" customFormat="1" hidden="1" x14ac:dyDescent="0.25"/>
    <row r="1191" customFormat="1" hidden="1" x14ac:dyDescent="0.25"/>
    <row r="1192" customFormat="1" hidden="1" x14ac:dyDescent="0.25"/>
    <row r="1193" customFormat="1" hidden="1" x14ac:dyDescent="0.25"/>
    <row r="1194" customFormat="1" hidden="1" x14ac:dyDescent="0.25"/>
    <row r="1195" customFormat="1" hidden="1" x14ac:dyDescent="0.25"/>
    <row r="1196" customFormat="1" hidden="1" x14ac:dyDescent="0.25"/>
    <row r="1197" customFormat="1" hidden="1" x14ac:dyDescent="0.25"/>
    <row r="1198" customFormat="1" hidden="1" x14ac:dyDescent="0.25"/>
    <row r="1199" customFormat="1" hidden="1" x14ac:dyDescent="0.25"/>
    <row r="1200" customFormat="1" hidden="1" x14ac:dyDescent="0.25"/>
    <row r="1201" customFormat="1" hidden="1" x14ac:dyDescent="0.25"/>
    <row r="1202" customFormat="1" hidden="1" x14ac:dyDescent="0.25"/>
    <row r="1203" customFormat="1" hidden="1" x14ac:dyDescent="0.25"/>
    <row r="1204" customFormat="1" hidden="1" x14ac:dyDescent="0.25"/>
    <row r="1205" customFormat="1" hidden="1" x14ac:dyDescent="0.25"/>
    <row r="1206" customFormat="1" hidden="1" x14ac:dyDescent="0.25"/>
    <row r="1207" customFormat="1" hidden="1" x14ac:dyDescent="0.25"/>
    <row r="1208" customFormat="1" hidden="1" x14ac:dyDescent="0.25"/>
    <row r="1209" customFormat="1" hidden="1" x14ac:dyDescent="0.25"/>
    <row r="1210" customFormat="1" hidden="1" x14ac:dyDescent="0.25"/>
    <row r="1211" customFormat="1" hidden="1" x14ac:dyDescent="0.25"/>
    <row r="1212" customFormat="1" hidden="1" x14ac:dyDescent="0.25"/>
    <row r="1213" customFormat="1" hidden="1" x14ac:dyDescent="0.25"/>
    <row r="1214" customFormat="1" hidden="1" x14ac:dyDescent="0.25"/>
    <row r="1215" customFormat="1" hidden="1" x14ac:dyDescent="0.25"/>
    <row r="1216" customFormat="1" hidden="1" x14ac:dyDescent="0.25"/>
    <row r="1217" customFormat="1" hidden="1" x14ac:dyDescent="0.25"/>
    <row r="1218" customFormat="1" hidden="1" x14ac:dyDescent="0.25"/>
    <row r="1219" customFormat="1" hidden="1" x14ac:dyDescent="0.25"/>
    <row r="1220" customFormat="1" hidden="1" x14ac:dyDescent="0.25"/>
    <row r="1221" customFormat="1" hidden="1" x14ac:dyDescent="0.25"/>
    <row r="1222" customFormat="1" hidden="1" x14ac:dyDescent="0.25"/>
    <row r="1223" customFormat="1" hidden="1" x14ac:dyDescent="0.25"/>
    <row r="1224" customFormat="1" hidden="1" x14ac:dyDescent="0.25"/>
    <row r="1225" customFormat="1" hidden="1" x14ac:dyDescent="0.25"/>
    <row r="1226" customFormat="1" hidden="1" x14ac:dyDescent="0.25"/>
    <row r="1227" customFormat="1" hidden="1" x14ac:dyDescent="0.25"/>
    <row r="1228" customFormat="1" hidden="1" x14ac:dyDescent="0.25"/>
    <row r="1229" customFormat="1" hidden="1" x14ac:dyDescent="0.25"/>
    <row r="1230" customFormat="1" hidden="1" x14ac:dyDescent="0.25"/>
    <row r="1231" customFormat="1" hidden="1" x14ac:dyDescent="0.25"/>
    <row r="1232" customFormat="1" hidden="1" x14ac:dyDescent="0.25"/>
    <row r="1233" customFormat="1" hidden="1" x14ac:dyDescent="0.25"/>
    <row r="1234" customFormat="1" hidden="1" x14ac:dyDescent="0.25"/>
    <row r="1235" customFormat="1" hidden="1" x14ac:dyDescent="0.25"/>
    <row r="1236" customFormat="1" hidden="1" x14ac:dyDescent="0.25"/>
    <row r="1237" customFormat="1" hidden="1" x14ac:dyDescent="0.25"/>
    <row r="1238" customFormat="1" hidden="1" x14ac:dyDescent="0.25"/>
    <row r="1239" customFormat="1" hidden="1" x14ac:dyDescent="0.25"/>
    <row r="1240" customFormat="1" hidden="1" x14ac:dyDescent="0.25"/>
    <row r="1241" customFormat="1" hidden="1" x14ac:dyDescent="0.25"/>
    <row r="1242" customFormat="1" hidden="1" x14ac:dyDescent="0.25"/>
    <row r="1243" customFormat="1" hidden="1" x14ac:dyDescent="0.25"/>
    <row r="1244" customFormat="1" hidden="1" x14ac:dyDescent="0.25"/>
    <row r="1245" customFormat="1" hidden="1" x14ac:dyDescent="0.25"/>
    <row r="1246" customFormat="1" hidden="1" x14ac:dyDescent="0.25"/>
    <row r="1247" customFormat="1" hidden="1" x14ac:dyDescent="0.25"/>
    <row r="1248" customFormat="1" hidden="1" x14ac:dyDescent="0.25"/>
    <row r="1249" customFormat="1" hidden="1" x14ac:dyDescent="0.25"/>
    <row r="1250" customFormat="1" hidden="1" x14ac:dyDescent="0.25"/>
    <row r="1251" customFormat="1" hidden="1" x14ac:dyDescent="0.25"/>
    <row r="1252" customFormat="1" hidden="1" x14ac:dyDescent="0.25"/>
    <row r="1253" customFormat="1" hidden="1" x14ac:dyDescent="0.25"/>
    <row r="1254" customFormat="1" hidden="1" x14ac:dyDescent="0.25"/>
    <row r="1255" customFormat="1" hidden="1" x14ac:dyDescent="0.25"/>
    <row r="1256" customFormat="1" hidden="1" x14ac:dyDescent="0.25"/>
    <row r="1257" customFormat="1" hidden="1" x14ac:dyDescent="0.25"/>
    <row r="1258" customFormat="1" hidden="1" x14ac:dyDescent="0.25"/>
    <row r="1259" customFormat="1" hidden="1" x14ac:dyDescent="0.25"/>
    <row r="1260" customFormat="1" hidden="1" x14ac:dyDescent="0.25"/>
    <row r="1261" customFormat="1" hidden="1" x14ac:dyDescent="0.25"/>
    <row r="1262" customFormat="1" hidden="1" x14ac:dyDescent="0.25"/>
    <row r="1263" customFormat="1" hidden="1" x14ac:dyDescent="0.25"/>
    <row r="1264" customFormat="1" hidden="1" x14ac:dyDescent="0.25"/>
    <row r="1265" customFormat="1" hidden="1" x14ac:dyDescent="0.25"/>
    <row r="1266" customFormat="1" hidden="1" x14ac:dyDescent="0.25"/>
    <row r="1267" customFormat="1" hidden="1" x14ac:dyDescent="0.25"/>
    <row r="1268" customFormat="1" hidden="1" x14ac:dyDescent="0.25"/>
    <row r="1269" customFormat="1" hidden="1" x14ac:dyDescent="0.25"/>
    <row r="1270" customFormat="1" hidden="1" x14ac:dyDescent="0.25"/>
    <row r="1271" customFormat="1" hidden="1" x14ac:dyDescent="0.25"/>
    <row r="1272" customFormat="1" hidden="1" x14ac:dyDescent="0.25"/>
    <row r="1273" customFormat="1" hidden="1" x14ac:dyDescent="0.25"/>
    <row r="1274" customFormat="1" hidden="1" x14ac:dyDescent="0.25"/>
    <row r="1275" customFormat="1" hidden="1" x14ac:dyDescent="0.25"/>
    <row r="1276" customFormat="1" hidden="1" x14ac:dyDescent="0.25"/>
    <row r="1277" customFormat="1" hidden="1" x14ac:dyDescent="0.25"/>
    <row r="1278" customFormat="1" hidden="1" x14ac:dyDescent="0.25"/>
    <row r="1279" customFormat="1" hidden="1" x14ac:dyDescent="0.25"/>
    <row r="1280" customFormat="1" hidden="1" x14ac:dyDescent="0.25"/>
    <row r="1281" customFormat="1" hidden="1" x14ac:dyDescent="0.25"/>
    <row r="1282" customFormat="1" hidden="1" x14ac:dyDescent="0.25"/>
    <row r="1283" customFormat="1" hidden="1" x14ac:dyDescent="0.25"/>
    <row r="1284" customFormat="1" hidden="1" x14ac:dyDescent="0.25"/>
    <row r="1285" customFormat="1" hidden="1" x14ac:dyDescent="0.25"/>
    <row r="1286" customFormat="1" hidden="1" x14ac:dyDescent="0.25"/>
    <row r="1287" customFormat="1" hidden="1" x14ac:dyDescent="0.25"/>
    <row r="1288" customFormat="1" hidden="1" x14ac:dyDescent="0.25"/>
    <row r="1289" customFormat="1" hidden="1" x14ac:dyDescent="0.25"/>
    <row r="1290" customFormat="1" hidden="1" x14ac:dyDescent="0.25"/>
    <row r="1291" customFormat="1" hidden="1" x14ac:dyDescent="0.25"/>
    <row r="1292" customFormat="1" hidden="1" x14ac:dyDescent="0.25"/>
    <row r="1293" customFormat="1" hidden="1" x14ac:dyDescent="0.25"/>
    <row r="1294" customFormat="1" hidden="1" x14ac:dyDescent="0.25"/>
    <row r="1295" customFormat="1" hidden="1" x14ac:dyDescent="0.25"/>
    <row r="1296" customFormat="1" hidden="1" x14ac:dyDescent="0.25"/>
    <row r="1297" customFormat="1" hidden="1" x14ac:dyDescent="0.25"/>
    <row r="1298" customFormat="1" hidden="1" x14ac:dyDescent="0.25"/>
    <row r="1299" customFormat="1" hidden="1" x14ac:dyDescent="0.25"/>
    <row r="1300" customFormat="1" hidden="1" x14ac:dyDescent="0.25"/>
    <row r="1301" customFormat="1" hidden="1" x14ac:dyDescent="0.25"/>
    <row r="1302" customFormat="1" hidden="1" x14ac:dyDescent="0.25"/>
    <row r="1303" customFormat="1" hidden="1" x14ac:dyDescent="0.25"/>
    <row r="1304" customFormat="1" hidden="1" x14ac:dyDescent="0.25"/>
    <row r="1305" customFormat="1" hidden="1" x14ac:dyDescent="0.25"/>
    <row r="1306" customFormat="1" hidden="1" x14ac:dyDescent="0.25"/>
    <row r="1307" customFormat="1" hidden="1" x14ac:dyDescent="0.25"/>
    <row r="1308" customFormat="1" hidden="1" x14ac:dyDescent="0.25"/>
    <row r="1309" customFormat="1" hidden="1" x14ac:dyDescent="0.25"/>
    <row r="1310" customFormat="1" hidden="1" x14ac:dyDescent="0.25"/>
    <row r="1311" customFormat="1" hidden="1" x14ac:dyDescent="0.25"/>
    <row r="1312" customFormat="1" hidden="1" x14ac:dyDescent="0.25"/>
    <row r="1313" customFormat="1" hidden="1" x14ac:dyDescent="0.25"/>
    <row r="1314" customFormat="1" hidden="1" x14ac:dyDescent="0.25"/>
    <row r="1315" customFormat="1" hidden="1" x14ac:dyDescent="0.25"/>
    <row r="1316" customFormat="1" hidden="1" x14ac:dyDescent="0.25"/>
    <row r="1317" customFormat="1" hidden="1" x14ac:dyDescent="0.25"/>
    <row r="1318" customFormat="1" hidden="1" x14ac:dyDescent="0.25"/>
    <row r="1319" customFormat="1" hidden="1" x14ac:dyDescent="0.25"/>
    <row r="1320" customFormat="1" hidden="1" x14ac:dyDescent="0.25"/>
    <row r="1321" customFormat="1" hidden="1" x14ac:dyDescent="0.25"/>
    <row r="1322" customFormat="1" hidden="1" x14ac:dyDescent="0.25"/>
    <row r="1323" customFormat="1" hidden="1" x14ac:dyDescent="0.25"/>
    <row r="1324" customFormat="1" hidden="1" x14ac:dyDescent="0.25"/>
    <row r="1325" customFormat="1" hidden="1" x14ac:dyDescent="0.25"/>
    <row r="1326" customFormat="1" hidden="1" x14ac:dyDescent="0.25"/>
    <row r="1327" customFormat="1" hidden="1" x14ac:dyDescent="0.25"/>
    <row r="1328" customFormat="1" hidden="1" x14ac:dyDescent="0.25"/>
    <row r="1329" customFormat="1" hidden="1" x14ac:dyDescent="0.25"/>
    <row r="1330" customFormat="1" hidden="1" x14ac:dyDescent="0.25"/>
    <row r="1331" customFormat="1" hidden="1" x14ac:dyDescent="0.25"/>
    <row r="1332" customFormat="1" hidden="1" x14ac:dyDescent="0.25"/>
    <row r="1333" customFormat="1" hidden="1" x14ac:dyDescent="0.25"/>
    <row r="1334" customFormat="1" hidden="1" x14ac:dyDescent="0.25"/>
    <row r="1335" customFormat="1" hidden="1" x14ac:dyDescent="0.25"/>
    <row r="1336" customFormat="1" hidden="1" x14ac:dyDescent="0.25"/>
    <row r="1337" customFormat="1" hidden="1" x14ac:dyDescent="0.25"/>
    <row r="1338" customFormat="1" hidden="1" x14ac:dyDescent="0.25"/>
    <row r="1339" customFormat="1" hidden="1" x14ac:dyDescent="0.25"/>
    <row r="1340" customFormat="1" hidden="1" x14ac:dyDescent="0.25"/>
    <row r="1341" customFormat="1" hidden="1" x14ac:dyDescent="0.25"/>
    <row r="1342" customFormat="1" hidden="1" x14ac:dyDescent="0.25"/>
    <row r="1343" customFormat="1" hidden="1" x14ac:dyDescent="0.25"/>
    <row r="1344" customFormat="1" hidden="1" x14ac:dyDescent="0.25"/>
    <row r="1345" customFormat="1" hidden="1" x14ac:dyDescent="0.25"/>
    <row r="1346" customFormat="1" hidden="1" x14ac:dyDescent="0.25"/>
    <row r="1347" customFormat="1" hidden="1" x14ac:dyDescent="0.25"/>
    <row r="1348" customFormat="1" hidden="1" x14ac:dyDescent="0.25"/>
    <row r="1349" customFormat="1" hidden="1" x14ac:dyDescent="0.25"/>
    <row r="1350" customFormat="1" hidden="1" x14ac:dyDescent="0.25"/>
    <row r="1351" customFormat="1" hidden="1" x14ac:dyDescent="0.25"/>
    <row r="1352" customFormat="1" hidden="1" x14ac:dyDescent="0.25"/>
    <row r="1353" customFormat="1" hidden="1" x14ac:dyDescent="0.25"/>
    <row r="1354" customFormat="1" hidden="1" x14ac:dyDescent="0.25"/>
    <row r="1355" customFormat="1" hidden="1" x14ac:dyDescent="0.25"/>
    <row r="1356" customFormat="1" hidden="1" x14ac:dyDescent="0.25"/>
    <row r="1357" customFormat="1" hidden="1" x14ac:dyDescent="0.25"/>
    <row r="1358" customFormat="1" hidden="1" x14ac:dyDescent="0.25"/>
    <row r="1359" customFormat="1" hidden="1" x14ac:dyDescent="0.25"/>
    <row r="1360" customFormat="1" hidden="1" x14ac:dyDescent="0.25"/>
    <row r="1361" customFormat="1" hidden="1" x14ac:dyDescent="0.25"/>
    <row r="1362" customFormat="1" hidden="1" x14ac:dyDescent="0.25"/>
    <row r="1363" customFormat="1" hidden="1" x14ac:dyDescent="0.25"/>
    <row r="1364" customFormat="1" hidden="1" x14ac:dyDescent="0.25"/>
    <row r="1365" customFormat="1" hidden="1" x14ac:dyDescent="0.25"/>
    <row r="1366" customFormat="1" hidden="1" x14ac:dyDescent="0.25"/>
    <row r="1367" customFormat="1" hidden="1" x14ac:dyDescent="0.25"/>
    <row r="1368" customFormat="1" hidden="1" x14ac:dyDescent="0.25"/>
    <row r="1369" customFormat="1" hidden="1" x14ac:dyDescent="0.25"/>
    <row r="1370" customFormat="1" hidden="1" x14ac:dyDescent="0.25"/>
    <row r="1371" customFormat="1" hidden="1" x14ac:dyDescent="0.25"/>
    <row r="1372" customFormat="1" hidden="1" x14ac:dyDescent="0.25"/>
    <row r="1373" customFormat="1" hidden="1" x14ac:dyDescent="0.25"/>
    <row r="1374" customFormat="1" hidden="1" x14ac:dyDescent="0.25"/>
    <row r="1375" customFormat="1" hidden="1" x14ac:dyDescent="0.25"/>
    <row r="1376" customFormat="1" hidden="1" x14ac:dyDescent="0.25"/>
    <row r="1377" customFormat="1" hidden="1" x14ac:dyDescent="0.25"/>
    <row r="1378" customFormat="1" hidden="1" x14ac:dyDescent="0.25"/>
    <row r="1379" customFormat="1" hidden="1" x14ac:dyDescent="0.25"/>
    <row r="1380" customFormat="1" hidden="1" x14ac:dyDescent="0.25"/>
    <row r="1381" customFormat="1" hidden="1" x14ac:dyDescent="0.25"/>
    <row r="1382" customFormat="1" hidden="1" x14ac:dyDescent="0.25"/>
    <row r="1383" customFormat="1" hidden="1" x14ac:dyDescent="0.25"/>
    <row r="1384" customFormat="1" hidden="1" x14ac:dyDescent="0.25"/>
    <row r="1385" customFormat="1" hidden="1" x14ac:dyDescent="0.25"/>
    <row r="1386" customFormat="1" hidden="1" x14ac:dyDescent="0.25"/>
    <row r="1387" customFormat="1" hidden="1" x14ac:dyDescent="0.25"/>
    <row r="1388" customFormat="1" hidden="1" x14ac:dyDescent="0.25"/>
    <row r="1389" customFormat="1" hidden="1" x14ac:dyDescent="0.25"/>
    <row r="1390" customFormat="1" hidden="1" x14ac:dyDescent="0.25"/>
    <row r="1391" customFormat="1" hidden="1" x14ac:dyDescent="0.25"/>
    <row r="1392" customFormat="1" hidden="1" x14ac:dyDescent="0.25"/>
    <row r="1393" customFormat="1" hidden="1" x14ac:dyDescent="0.25"/>
    <row r="1394" customFormat="1" hidden="1" x14ac:dyDescent="0.25"/>
    <row r="1395" customFormat="1" hidden="1" x14ac:dyDescent="0.25"/>
    <row r="1396" customFormat="1" hidden="1" x14ac:dyDescent="0.25"/>
    <row r="1397" customFormat="1" hidden="1" x14ac:dyDescent="0.25"/>
    <row r="1398" customFormat="1" hidden="1" x14ac:dyDescent="0.25"/>
    <row r="1399" customFormat="1" hidden="1" x14ac:dyDescent="0.25"/>
    <row r="1400" customFormat="1" hidden="1" x14ac:dyDescent="0.25"/>
    <row r="1401" customFormat="1" hidden="1" x14ac:dyDescent="0.25"/>
    <row r="1402" customFormat="1" hidden="1" x14ac:dyDescent="0.25"/>
    <row r="1403" customFormat="1" hidden="1" x14ac:dyDescent="0.25"/>
    <row r="1404" customFormat="1" hidden="1" x14ac:dyDescent="0.25"/>
    <row r="1405" customFormat="1" hidden="1" x14ac:dyDescent="0.25"/>
    <row r="1406" customFormat="1" hidden="1" x14ac:dyDescent="0.25"/>
    <row r="1407" customFormat="1" hidden="1" x14ac:dyDescent="0.25"/>
    <row r="1408" customFormat="1" hidden="1" x14ac:dyDescent="0.25"/>
    <row r="1409" customFormat="1" hidden="1" x14ac:dyDescent="0.25"/>
    <row r="1410" customFormat="1" hidden="1" x14ac:dyDescent="0.25"/>
    <row r="1411" customFormat="1" hidden="1" x14ac:dyDescent="0.25"/>
    <row r="1412" customFormat="1" hidden="1" x14ac:dyDescent="0.25"/>
    <row r="1413" customFormat="1" hidden="1" x14ac:dyDescent="0.25"/>
    <row r="1414" customFormat="1" hidden="1" x14ac:dyDescent="0.25"/>
    <row r="1415" customFormat="1" hidden="1" x14ac:dyDescent="0.25"/>
    <row r="1416" customFormat="1" hidden="1" x14ac:dyDescent="0.25"/>
    <row r="1417" customFormat="1" hidden="1" x14ac:dyDescent="0.25"/>
    <row r="1418" customFormat="1" hidden="1" x14ac:dyDescent="0.25"/>
    <row r="1419" customFormat="1" hidden="1" x14ac:dyDescent="0.25"/>
    <row r="1420" customFormat="1" hidden="1" x14ac:dyDescent="0.25"/>
    <row r="1421" customFormat="1" hidden="1" x14ac:dyDescent="0.25"/>
    <row r="1422" customFormat="1" hidden="1" x14ac:dyDescent="0.25"/>
    <row r="1423" customFormat="1" hidden="1" x14ac:dyDescent="0.25"/>
    <row r="1424" customFormat="1" hidden="1" x14ac:dyDescent="0.25"/>
    <row r="1425" customFormat="1" hidden="1" x14ac:dyDescent="0.25"/>
    <row r="1426" customFormat="1" hidden="1" x14ac:dyDescent="0.25"/>
    <row r="1427" customFormat="1" hidden="1" x14ac:dyDescent="0.25"/>
    <row r="1428" customFormat="1" hidden="1" x14ac:dyDescent="0.25"/>
    <row r="1429" customFormat="1" hidden="1" x14ac:dyDescent="0.25"/>
    <row r="1430" customFormat="1" hidden="1" x14ac:dyDescent="0.25"/>
    <row r="1431" customFormat="1" hidden="1" x14ac:dyDescent="0.25"/>
    <row r="1432" customFormat="1" hidden="1" x14ac:dyDescent="0.25"/>
    <row r="1433" customFormat="1" hidden="1" x14ac:dyDescent="0.25"/>
    <row r="1434" customFormat="1" hidden="1" x14ac:dyDescent="0.25"/>
    <row r="1435" customFormat="1" hidden="1" x14ac:dyDescent="0.25"/>
    <row r="1436" customFormat="1" hidden="1" x14ac:dyDescent="0.25"/>
    <row r="1437" customFormat="1" hidden="1" x14ac:dyDescent="0.25"/>
    <row r="1438" customFormat="1" hidden="1" x14ac:dyDescent="0.25"/>
    <row r="1439" customFormat="1" hidden="1" x14ac:dyDescent="0.25"/>
    <row r="1440" customFormat="1" hidden="1" x14ac:dyDescent="0.25"/>
    <row r="1441" customFormat="1" hidden="1" x14ac:dyDescent="0.25"/>
    <row r="1442" customFormat="1" hidden="1" x14ac:dyDescent="0.25"/>
    <row r="1443" customFormat="1" hidden="1" x14ac:dyDescent="0.25"/>
    <row r="1444" customFormat="1" hidden="1" x14ac:dyDescent="0.25"/>
    <row r="1445" customFormat="1" hidden="1" x14ac:dyDescent="0.25"/>
    <row r="1446" customFormat="1" hidden="1" x14ac:dyDescent="0.25"/>
    <row r="1447" customFormat="1" hidden="1" x14ac:dyDescent="0.25"/>
    <row r="1448" customFormat="1" hidden="1" x14ac:dyDescent="0.25"/>
    <row r="1449" customFormat="1" hidden="1" x14ac:dyDescent="0.25"/>
    <row r="1450" customFormat="1" hidden="1" x14ac:dyDescent="0.25"/>
    <row r="1451" customFormat="1" hidden="1" x14ac:dyDescent="0.25"/>
    <row r="1452" customFormat="1" hidden="1" x14ac:dyDescent="0.25"/>
    <row r="1453" customFormat="1" hidden="1" x14ac:dyDescent="0.25"/>
    <row r="1454" customFormat="1" hidden="1" x14ac:dyDescent="0.25"/>
    <row r="1455" customFormat="1" hidden="1" x14ac:dyDescent="0.25"/>
    <row r="1456" customFormat="1" hidden="1" x14ac:dyDescent="0.25"/>
    <row r="1457" customFormat="1" hidden="1" x14ac:dyDescent="0.25"/>
    <row r="1458" customFormat="1" hidden="1" x14ac:dyDescent="0.25"/>
    <row r="1459" customFormat="1" hidden="1" x14ac:dyDescent="0.25"/>
    <row r="1460" customFormat="1" hidden="1" x14ac:dyDescent="0.25"/>
    <row r="1461" customFormat="1" hidden="1" x14ac:dyDescent="0.25"/>
    <row r="1462" customFormat="1" hidden="1" x14ac:dyDescent="0.25"/>
    <row r="1463" customFormat="1" hidden="1" x14ac:dyDescent="0.25"/>
    <row r="1464" customFormat="1" hidden="1" x14ac:dyDescent="0.25"/>
    <row r="1465" customFormat="1" hidden="1" x14ac:dyDescent="0.25"/>
    <row r="1466" customFormat="1" hidden="1" x14ac:dyDescent="0.25"/>
    <row r="1467" customFormat="1" hidden="1" x14ac:dyDescent="0.25"/>
    <row r="1468" customFormat="1" hidden="1" x14ac:dyDescent="0.25"/>
    <row r="1469" customFormat="1" hidden="1" x14ac:dyDescent="0.25"/>
    <row r="1470" customFormat="1" hidden="1" x14ac:dyDescent="0.25"/>
    <row r="1471" customFormat="1" hidden="1" x14ac:dyDescent="0.25"/>
    <row r="1472" customFormat="1" hidden="1" x14ac:dyDescent="0.25"/>
    <row r="1473" customFormat="1" hidden="1" x14ac:dyDescent="0.25"/>
    <row r="1474" customFormat="1" hidden="1" x14ac:dyDescent="0.25"/>
    <row r="1475" customFormat="1" hidden="1" x14ac:dyDescent="0.25"/>
    <row r="1476" customFormat="1" hidden="1" x14ac:dyDescent="0.25"/>
    <row r="1477" customFormat="1" hidden="1" x14ac:dyDescent="0.25"/>
    <row r="1478" customFormat="1" hidden="1" x14ac:dyDescent="0.25"/>
    <row r="1479" customFormat="1" hidden="1" x14ac:dyDescent="0.25"/>
    <row r="1480" customFormat="1" hidden="1" x14ac:dyDescent="0.25"/>
    <row r="1481" customFormat="1" hidden="1" x14ac:dyDescent="0.25"/>
    <row r="1482" customFormat="1" hidden="1" x14ac:dyDescent="0.25"/>
    <row r="1483" customFormat="1" hidden="1" x14ac:dyDescent="0.25"/>
    <row r="1484" customFormat="1" hidden="1" x14ac:dyDescent="0.25"/>
    <row r="1485" customFormat="1" hidden="1" x14ac:dyDescent="0.25"/>
    <row r="1486" customFormat="1" hidden="1" x14ac:dyDescent="0.25"/>
    <row r="1487" customFormat="1" hidden="1" x14ac:dyDescent="0.25"/>
    <row r="1488" customFormat="1" hidden="1" x14ac:dyDescent="0.25"/>
    <row r="1489" customFormat="1" hidden="1" x14ac:dyDescent="0.25"/>
    <row r="1490" customFormat="1" hidden="1" x14ac:dyDescent="0.25"/>
    <row r="1491" customFormat="1" hidden="1" x14ac:dyDescent="0.25"/>
    <row r="1492" customFormat="1" hidden="1" x14ac:dyDescent="0.25"/>
    <row r="1493" customFormat="1" hidden="1" x14ac:dyDescent="0.25"/>
    <row r="1494" customFormat="1" hidden="1" x14ac:dyDescent="0.25"/>
    <row r="1495" customFormat="1" hidden="1" x14ac:dyDescent="0.25"/>
    <row r="1496" customFormat="1" hidden="1" x14ac:dyDescent="0.25"/>
    <row r="1497" customFormat="1" hidden="1" x14ac:dyDescent="0.25"/>
    <row r="1498" customFormat="1" hidden="1" x14ac:dyDescent="0.25"/>
    <row r="1499" customFormat="1" hidden="1" x14ac:dyDescent="0.25"/>
    <row r="1500" customFormat="1" hidden="1" x14ac:dyDescent="0.25"/>
    <row r="1501" customFormat="1" hidden="1" x14ac:dyDescent="0.25"/>
    <row r="1502" customFormat="1" hidden="1" x14ac:dyDescent="0.25"/>
    <row r="1503" customFormat="1" hidden="1" x14ac:dyDescent="0.25"/>
    <row r="1504" customFormat="1" hidden="1" x14ac:dyDescent="0.25"/>
    <row r="1505" customFormat="1" hidden="1" x14ac:dyDescent="0.25"/>
    <row r="1506" customFormat="1" hidden="1" x14ac:dyDescent="0.25"/>
    <row r="1507" customFormat="1" hidden="1" x14ac:dyDescent="0.25"/>
    <row r="1508" customFormat="1" hidden="1" x14ac:dyDescent="0.25"/>
    <row r="1509" customFormat="1" hidden="1" x14ac:dyDescent="0.25"/>
    <row r="1510" customFormat="1" hidden="1" x14ac:dyDescent="0.25"/>
    <row r="1511" customFormat="1" hidden="1" x14ac:dyDescent="0.25"/>
    <row r="1512" customFormat="1" hidden="1" x14ac:dyDescent="0.25"/>
    <row r="1513" customFormat="1" hidden="1" x14ac:dyDescent="0.25"/>
    <row r="1514" customFormat="1" hidden="1" x14ac:dyDescent="0.25"/>
    <row r="1515" customFormat="1" hidden="1" x14ac:dyDescent="0.25"/>
    <row r="1516" customFormat="1" hidden="1" x14ac:dyDescent="0.25"/>
    <row r="1517" customFormat="1" hidden="1" x14ac:dyDescent="0.25"/>
    <row r="1518" customFormat="1" hidden="1" x14ac:dyDescent="0.25"/>
    <row r="1519" customFormat="1" hidden="1" x14ac:dyDescent="0.25"/>
    <row r="1520" customFormat="1" hidden="1" x14ac:dyDescent="0.25"/>
    <row r="1521" customFormat="1" hidden="1" x14ac:dyDescent="0.25"/>
    <row r="1522" customFormat="1" hidden="1" x14ac:dyDescent="0.25"/>
    <row r="1523" customFormat="1" hidden="1" x14ac:dyDescent="0.25"/>
    <row r="1524" customFormat="1" hidden="1" x14ac:dyDescent="0.25"/>
    <row r="1525" customFormat="1" hidden="1" x14ac:dyDescent="0.25"/>
    <row r="1526" customFormat="1" hidden="1" x14ac:dyDescent="0.25"/>
    <row r="1527" customFormat="1" hidden="1" x14ac:dyDescent="0.25"/>
    <row r="1528" customFormat="1" hidden="1" x14ac:dyDescent="0.25"/>
    <row r="1529" customFormat="1" hidden="1" x14ac:dyDescent="0.25"/>
    <row r="1530" customFormat="1" hidden="1" x14ac:dyDescent="0.25"/>
    <row r="1531" customFormat="1" hidden="1" x14ac:dyDescent="0.25"/>
    <row r="1532" customFormat="1" hidden="1" x14ac:dyDescent="0.25"/>
    <row r="1533" customFormat="1" hidden="1" x14ac:dyDescent="0.25"/>
    <row r="1534" customFormat="1" hidden="1" x14ac:dyDescent="0.25"/>
    <row r="1535" customFormat="1" hidden="1" x14ac:dyDescent="0.25"/>
    <row r="1536" customFormat="1" hidden="1" x14ac:dyDescent="0.25"/>
    <row r="1537" customFormat="1" hidden="1" x14ac:dyDescent="0.25"/>
    <row r="1538" customFormat="1" hidden="1" x14ac:dyDescent="0.25"/>
    <row r="1539" customFormat="1" hidden="1" x14ac:dyDescent="0.25"/>
    <row r="1540" customFormat="1" hidden="1" x14ac:dyDescent="0.25"/>
    <row r="1541" customFormat="1" hidden="1" x14ac:dyDescent="0.25"/>
    <row r="1542" customFormat="1" hidden="1" x14ac:dyDescent="0.25"/>
    <row r="1543" customFormat="1" hidden="1" x14ac:dyDescent="0.25"/>
    <row r="1544" customFormat="1" hidden="1" x14ac:dyDescent="0.25"/>
    <row r="1545" customFormat="1" hidden="1" x14ac:dyDescent="0.25"/>
    <row r="1546" customFormat="1" hidden="1" x14ac:dyDescent="0.25"/>
    <row r="1547" customFormat="1" hidden="1" x14ac:dyDescent="0.25"/>
    <row r="1548" customFormat="1" hidden="1" x14ac:dyDescent="0.25"/>
    <row r="1549" customFormat="1" hidden="1" x14ac:dyDescent="0.25"/>
    <row r="1550" customFormat="1" hidden="1" x14ac:dyDescent="0.25"/>
    <row r="1551" customFormat="1" hidden="1" x14ac:dyDescent="0.25"/>
    <row r="1552" customFormat="1" hidden="1" x14ac:dyDescent="0.25"/>
    <row r="1553" customFormat="1" hidden="1" x14ac:dyDescent="0.25"/>
    <row r="1554" customFormat="1" hidden="1" x14ac:dyDescent="0.25"/>
    <row r="1555" customFormat="1" hidden="1" x14ac:dyDescent="0.25"/>
    <row r="1556" customFormat="1" hidden="1" x14ac:dyDescent="0.25"/>
    <row r="1557" customFormat="1" hidden="1" x14ac:dyDescent="0.25"/>
    <row r="1558" customFormat="1" hidden="1" x14ac:dyDescent="0.25"/>
    <row r="1559" customFormat="1" hidden="1" x14ac:dyDescent="0.25"/>
    <row r="1560" customFormat="1" hidden="1" x14ac:dyDescent="0.25"/>
    <row r="1561" customFormat="1" hidden="1" x14ac:dyDescent="0.25"/>
    <row r="1562" customFormat="1" hidden="1" x14ac:dyDescent="0.25"/>
    <row r="1563" customFormat="1" hidden="1" x14ac:dyDescent="0.25"/>
    <row r="1564" customFormat="1" hidden="1" x14ac:dyDescent="0.25"/>
    <row r="1565" customFormat="1" hidden="1" x14ac:dyDescent="0.25"/>
    <row r="1566" customFormat="1" hidden="1" x14ac:dyDescent="0.25"/>
    <row r="1567" customFormat="1" hidden="1" x14ac:dyDescent="0.25"/>
    <row r="1568" customFormat="1" hidden="1" x14ac:dyDescent="0.25"/>
    <row r="1569" customFormat="1" hidden="1" x14ac:dyDescent="0.25"/>
    <row r="1570" customFormat="1" hidden="1" x14ac:dyDescent="0.25"/>
    <row r="1571" customFormat="1" hidden="1" x14ac:dyDescent="0.25"/>
    <row r="1572" customFormat="1" hidden="1" x14ac:dyDescent="0.25"/>
    <row r="1573" customFormat="1" hidden="1" x14ac:dyDescent="0.25"/>
    <row r="1574" customFormat="1" hidden="1" x14ac:dyDescent="0.25"/>
    <row r="1575" customFormat="1" hidden="1" x14ac:dyDescent="0.25"/>
    <row r="1576" customFormat="1" hidden="1" x14ac:dyDescent="0.25"/>
    <row r="1577" customFormat="1" hidden="1" x14ac:dyDescent="0.25"/>
    <row r="1578" customFormat="1" hidden="1" x14ac:dyDescent="0.25"/>
    <row r="1579" customFormat="1" hidden="1" x14ac:dyDescent="0.25"/>
    <row r="1580" customFormat="1" hidden="1" x14ac:dyDescent="0.25"/>
    <row r="1581" customFormat="1" hidden="1" x14ac:dyDescent="0.25"/>
    <row r="1582" customFormat="1" hidden="1" x14ac:dyDescent="0.25"/>
    <row r="1583" customFormat="1" hidden="1" x14ac:dyDescent="0.25"/>
    <row r="1584" customFormat="1" hidden="1" x14ac:dyDescent="0.25"/>
    <row r="1585" customFormat="1" hidden="1" x14ac:dyDescent="0.25"/>
    <row r="1586" customFormat="1" hidden="1" x14ac:dyDescent="0.25"/>
    <row r="1587" customFormat="1" hidden="1" x14ac:dyDescent="0.25"/>
    <row r="1588" customFormat="1" hidden="1" x14ac:dyDescent="0.25"/>
    <row r="1589" customFormat="1" hidden="1" x14ac:dyDescent="0.25"/>
    <row r="1590" customFormat="1" hidden="1" x14ac:dyDescent="0.25"/>
    <row r="1591" customFormat="1" hidden="1" x14ac:dyDescent="0.25"/>
    <row r="1592" customFormat="1" hidden="1" x14ac:dyDescent="0.25"/>
    <row r="1593" customFormat="1" hidden="1" x14ac:dyDescent="0.25"/>
    <row r="1594" customFormat="1" hidden="1" x14ac:dyDescent="0.25"/>
    <row r="1595" customFormat="1" hidden="1" x14ac:dyDescent="0.25"/>
    <row r="1596" customFormat="1" hidden="1" x14ac:dyDescent="0.25"/>
    <row r="1597" customFormat="1" hidden="1" x14ac:dyDescent="0.25"/>
    <row r="1598" customFormat="1" hidden="1" x14ac:dyDescent="0.25"/>
    <row r="1599" customFormat="1" hidden="1" x14ac:dyDescent="0.25"/>
    <row r="1600" customFormat="1" hidden="1" x14ac:dyDescent="0.25"/>
    <row r="1601" customFormat="1" hidden="1" x14ac:dyDescent="0.25"/>
    <row r="1602" customFormat="1" hidden="1" x14ac:dyDescent="0.25"/>
    <row r="1603" customFormat="1" hidden="1" x14ac:dyDescent="0.25"/>
    <row r="1604" customFormat="1" hidden="1" x14ac:dyDescent="0.25"/>
    <row r="1605" customFormat="1" hidden="1" x14ac:dyDescent="0.25"/>
    <row r="1606" customFormat="1" hidden="1" x14ac:dyDescent="0.25"/>
    <row r="1607" customFormat="1" hidden="1" x14ac:dyDescent="0.25"/>
    <row r="1608" customFormat="1" hidden="1" x14ac:dyDescent="0.25"/>
    <row r="1609" customFormat="1" hidden="1" x14ac:dyDescent="0.25"/>
    <row r="1610" customFormat="1" hidden="1" x14ac:dyDescent="0.25"/>
    <row r="1611" customFormat="1" hidden="1" x14ac:dyDescent="0.25"/>
    <row r="1612" customFormat="1" hidden="1" x14ac:dyDescent="0.25"/>
    <row r="1613" customFormat="1" hidden="1" x14ac:dyDescent="0.25"/>
    <row r="1614" customFormat="1" hidden="1" x14ac:dyDescent="0.25"/>
    <row r="1615" customFormat="1" hidden="1" x14ac:dyDescent="0.25"/>
    <row r="1616" customFormat="1" hidden="1" x14ac:dyDescent="0.25"/>
    <row r="1617" customFormat="1" hidden="1" x14ac:dyDescent="0.25"/>
    <row r="1618" customFormat="1" hidden="1" x14ac:dyDescent="0.25"/>
    <row r="1619" customFormat="1" hidden="1" x14ac:dyDescent="0.25"/>
    <row r="1620" customFormat="1" hidden="1" x14ac:dyDescent="0.25"/>
    <row r="1621" customFormat="1" hidden="1" x14ac:dyDescent="0.25"/>
    <row r="1622" customFormat="1" hidden="1" x14ac:dyDescent="0.25"/>
    <row r="1623" customFormat="1" hidden="1" x14ac:dyDescent="0.25"/>
    <row r="1624" customFormat="1" hidden="1" x14ac:dyDescent="0.25"/>
    <row r="1625" customFormat="1" hidden="1" x14ac:dyDescent="0.25"/>
    <row r="1626" customFormat="1" hidden="1" x14ac:dyDescent="0.25"/>
    <row r="1627" customFormat="1" hidden="1" x14ac:dyDescent="0.25"/>
    <row r="1628" customFormat="1" hidden="1" x14ac:dyDescent="0.25"/>
    <row r="1629" customFormat="1" hidden="1" x14ac:dyDescent="0.25"/>
    <row r="1630" customFormat="1" hidden="1" x14ac:dyDescent="0.25"/>
    <row r="1631" customFormat="1" hidden="1" x14ac:dyDescent="0.25"/>
    <row r="1632" customFormat="1" hidden="1" x14ac:dyDescent="0.25"/>
    <row r="1633" customFormat="1" hidden="1" x14ac:dyDescent="0.25"/>
    <row r="1634" customFormat="1" hidden="1" x14ac:dyDescent="0.25"/>
    <row r="1635" customFormat="1" hidden="1" x14ac:dyDescent="0.25"/>
    <row r="1636" customFormat="1" hidden="1" x14ac:dyDescent="0.25"/>
    <row r="1637" customFormat="1" hidden="1" x14ac:dyDescent="0.25"/>
    <row r="1638" customFormat="1" hidden="1" x14ac:dyDescent="0.25"/>
    <row r="1639" customFormat="1" hidden="1" x14ac:dyDescent="0.25"/>
    <row r="1640" customFormat="1" hidden="1" x14ac:dyDescent="0.25"/>
    <row r="1641" customFormat="1" hidden="1" x14ac:dyDescent="0.25"/>
    <row r="1642" customFormat="1" hidden="1" x14ac:dyDescent="0.25"/>
    <row r="1643" customFormat="1" hidden="1" x14ac:dyDescent="0.25"/>
    <row r="1644" customFormat="1" hidden="1" x14ac:dyDescent="0.25"/>
    <row r="1645" customFormat="1" hidden="1" x14ac:dyDescent="0.25"/>
    <row r="1646" customFormat="1" hidden="1" x14ac:dyDescent="0.25"/>
    <row r="1647" customFormat="1" hidden="1" x14ac:dyDescent="0.25"/>
    <row r="1648" customFormat="1" hidden="1" x14ac:dyDescent="0.25"/>
    <row r="1649" customFormat="1" hidden="1" x14ac:dyDescent="0.25"/>
    <row r="1650" customFormat="1" hidden="1" x14ac:dyDescent="0.25"/>
    <row r="1651" customFormat="1" hidden="1" x14ac:dyDescent="0.25"/>
    <row r="1652" customFormat="1" hidden="1" x14ac:dyDescent="0.25"/>
    <row r="1653" customFormat="1" hidden="1" x14ac:dyDescent="0.25"/>
    <row r="1654" customFormat="1" hidden="1" x14ac:dyDescent="0.25"/>
    <row r="1655" customFormat="1" hidden="1" x14ac:dyDescent="0.25"/>
    <row r="1656" customFormat="1" hidden="1" x14ac:dyDescent="0.25"/>
    <row r="1657" customFormat="1" hidden="1" x14ac:dyDescent="0.25"/>
    <row r="1658" customFormat="1" hidden="1" x14ac:dyDescent="0.25"/>
    <row r="1659" customFormat="1" hidden="1" x14ac:dyDescent="0.25"/>
    <row r="1660" customFormat="1" hidden="1" x14ac:dyDescent="0.25"/>
    <row r="1661" customFormat="1" hidden="1" x14ac:dyDescent="0.25"/>
    <row r="1662" customFormat="1" hidden="1" x14ac:dyDescent="0.25"/>
    <row r="1663" customFormat="1" hidden="1" x14ac:dyDescent="0.25"/>
    <row r="1664" customFormat="1" hidden="1" x14ac:dyDescent="0.25"/>
    <row r="1665" customFormat="1" hidden="1" x14ac:dyDescent="0.25"/>
    <row r="1666" customFormat="1" hidden="1" x14ac:dyDescent="0.25"/>
    <row r="1667" customFormat="1" hidden="1" x14ac:dyDescent="0.25"/>
    <row r="1668" customFormat="1" hidden="1" x14ac:dyDescent="0.25"/>
    <row r="1669" customFormat="1" hidden="1" x14ac:dyDescent="0.25"/>
    <row r="1670" customFormat="1" hidden="1" x14ac:dyDescent="0.25"/>
    <row r="1671" customFormat="1" hidden="1" x14ac:dyDescent="0.25"/>
    <row r="1672" customFormat="1" hidden="1" x14ac:dyDescent="0.25"/>
    <row r="1673" customFormat="1" hidden="1" x14ac:dyDescent="0.25"/>
    <row r="1674" customFormat="1" hidden="1" x14ac:dyDescent="0.25"/>
    <row r="1675" customFormat="1" hidden="1" x14ac:dyDescent="0.25"/>
    <row r="1676" customFormat="1" hidden="1" x14ac:dyDescent="0.25"/>
    <row r="1677" customFormat="1" hidden="1" x14ac:dyDescent="0.25"/>
    <row r="1678" customFormat="1" hidden="1" x14ac:dyDescent="0.25"/>
    <row r="1679" customFormat="1" hidden="1" x14ac:dyDescent="0.25"/>
    <row r="1680" customFormat="1" hidden="1" x14ac:dyDescent="0.25"/>
    <row r="1681" customFormat="1" hidden="1" x14ac:dyDescent="0.25"/>
    <row r="1682" customFormat="1" hidden="1" x14ac:dyDescent="0.25"/>
    <row r="1683" customFormat="1" hidden="1" x14ac:dyDescent="0.25"/>
    <row r="1684" customFormat="1" hidden="1" x14ac:dyDescent="0.25"/>
    <row r="1685" customFormat="1" hidden="1" x14ac:dyDescent="0.25"/>
    <row r="1686" customFormat="1" hidden="1" x14ac:dyDescent="0.25"/>
    <row r="1687" customFormat="1" hidden="1" x14ac:dyDescent="0.25"/>
    <row r="1688" customFormat="1" hidden="1" x14ac:dyDescent="0.25"/>
    <row r="1689" customFormat="1" hidden="1" x14ac:dyDescent="0.25"/>
    <row r="1690" customFormat="1" hidden="1" x14ac:dyDescent="0.25"/>
    <row r="1691" customFormat="1" hidden="1" x14ac:dyDescent="0.25"/>
    <row r="1692" customFormat="1" hidden="1" x14ac:dyDescent="0.25"/>
    <row r="1693" customFormat="1" hidden="1" x14ac:dyDescent="0.25"/>
    <row r="1694" customFormat="1" hidden="1" x14ac:dyDescent="0.25"/>
    <row r="1695" customFormat="1" hidden="1" x14ac:dyDescent="0.25"/>
    <row r="1696" customFormat="1" hidden="1" x14ac:dyDescent="0.25"/>
    <row r="1697" customFormat="1" hidden="1" x14ac:dyDescent="0.25"/>
    <row r="1698" customFormat="1" hidden="1" x14ac:dyDescent="0.25"/>
    <row r="1699" customFormat="1" hidden="1" x14ac:dyDescent="0.25"/>
    <row r="1700" customFormat="1" hidden="1" x14ac:dyDescent="0.25"/>
    <row r="1701" customFormat="1" hidden="1" x14ac:dyDescent="0.25"/>
    <row r="1702" customFormat="1" hidden="1" x14ac:dyDescent="0.25"/>
    <row r="1703" customFormat="1" hidden="1" x14ac:dyDescent="0.25"/>
    <row r="1704" customFormat="1" hidden="1" x14ac:dyDescent="0.25"/>
    <row r="1705" customFormat="1" hidden="1" x14ac:dyDescent="0.25"/>
    <row r="1706" customFormat="1" hidden="1" x14ac:dyDescent="0.25"/>
    <row r="1707" customFormat="1" hidden="1" x14ac:dyDescent="0.25"/>
    <row r="1708" customFormat="1" hidden="1" x14ac:dyDescent="0.25"/>
    <row r="1709" customFormat="1" hidden="1" x14ac:dyDescent="0.25"/>
    <row r="1710" customFormat="1" hidden="1" x14ac:dyDescent="0.25"/>
    <row r="1711" customFormat="1" hidden="1" x14ac:dyDescent="0.25"/>
    <row r="1712" customFormat="1" hidden="1" x14ac:dyDescent="0.25"/>
    <row r="1713" customFormat="1" hidden="1" x14ac:dyDescent="0.25"/>
    <row r="1714" customFormat="1" hidden="1" x14ac:dyDescent="0.25"/>
    <row r="1715" customFormat="1" hidden="1" x14ac:dyDescent="0.25"/>
    <row r="1716" customFormat="1" hidden="1" x14ac:dyDescent="0.25"/>
    <row r="1717" customFormat="1" hidden="1" x14ac:dyDescent="0.25"/>
    <row r="1718" customFormat="1" hidden="1" x14ac:dyDescent="0.25"/>
    <row r="1719" customFormat="1" hidden="1" x14ac:dyDescent="0.25"/>
    <row r="1720" customFormat="1" hidden="1" x14ac:dyDescent="0.25"/>
    <row r="1721" customFormat="1" hidden="1" x14ac:dyDescent="0.25"/>
    <row r="1722" customFormat="1" hidden="1" x14ac:dyDescent="0.25"/>
    <row r="1723" customFormat="1" hidden="1" x14ac:dyDescent="0.25"/>
    <row r="1724" customFormat="1" hidden="1" x14ac:dyDescent="0.25"/>
    <row r="1725" customFormat="1" hidden="1" x14ac:dyDescent="0.25"/>
    <row r="1726" customFormat="1" hidden="1" x14ac:dyDescent="0.25"/>
    <row r="1727" customFormat="1" hidden="1" x14ac:dyDescent="0.25"/>
    <row r="1728" customFormat="1" hidden="1" x14ac:dyDescent="0.25"/>
    <row r="1729" customFormat="1" hidden="1" x14ac:dyDescent="0.25"/>
    <row r="1730" customFormat="1" hidden="1" x14ac:dyDescent="0.25"/>
    <row r="1731" customFormat="1" hidden="1" x14ac:dyDescent="0.25"/>
    <row r="1732" customFormat="1" hidden="1" x14ac:dyDescent="0.25"/>
    <row r="1733" customFormat="1" hidden="1" x14ac:dyDescent="0.25"/>
    <row r="1734" customFormat="1" hidden="1" x14ac:dyDescent="0.25"/>
    <row r="1735" customFormat="1" hidden="1" x14ac:dyDescent="0.25"/>
    <row r="1736" customFormat="1" hidden="1" x14ac:dyDescent="0.25"/>
    <row r="1737" customFormat="1" hidden="1" x14ac:dyDescent="0.25"/>
    <row r="1738" customFormat="1" hidden="1" x14ac:dyDescent="0.25"/>
    <row r="1739" customFormat="1" hidden="1" x14ac:dyDescent="0.25"/>
    <row r="1740" customFormat="1" hidden="1" x14ac:dyDescent="0.25"/>
    <row r="1741" customFormat="1" hidden="1" x14ac:dyDescent="0.25"/>
    <row r="1742" customFormat="1" hidden="1" x14ac:dyDescent="0.25"/>
    <row r="1743" customFormat="1" hidden="1" x14ac:dyDescent="0.25"/>
    <row r="1744" customFormat="1" hidden="1" x14ac:dyDescent="0.25"/>
    <row r="1745" customFormat="1" hidden="1" x14ac:dyDescent="0.25"/>
    <row r="1746" customFormat="1" hidden="1" x14ac:dyDescent="0.25"/>
    <row r="1747" customFormat="1" hidden="1" x14ac:dyDescent="0.25"/>
    <row r="1748" customFormat="1" hidden="1" x14ac:dyDescent="0.25"/>
    <row r="1749" customFormat="1" hidden="1" x14ac:dyDescent="0.25"/>
    <row r="1750" customFormat="1" hidden="1" x14ac:dyDescent="0.25"/>
    <row r="1751" customFormat="1" hidden="1" x14ac:dyDescent="0.25"/>
    <row r="1752" customFormat="1" hidden="1" x14ac:dyDescent="0.25"/>
    <row r="1753" customFormat="1" hidden="1" x14ac:dyDescent="0.25"/>
    <row r="1754" customFormat="1" hidden="1" x14ac:dyDescent="0.25"/>
    <row r="1755" customFormat="1" hidden="1" x14ac:dyDescent="0.25"/>
    <row r="1756" customFormat="1" hidden="1" x14ac:dyDescent="0.25"/>
    <row r="1757" customFormat="1" hidden="1" x14ac:dyDescent="0.25"/>
    <row r="1758" customFormat="1" hidden="1" x14ac:dyDescent="0.25"/>
    <row r="1759" customFormat="1" hidden="1" x14ac:dyDescent="0.25"/>
    <row r="1760" customFormat="1" hidden="1" x14ac:dyDescent="0.25"/>
    <row r="1761" customFormat="1" hidden="1" x14ac:dyDescent="0.25"/>
    <row r="1762" customFormat="1" hidden="1" x14ac:dyDescent="0.25"/>
    <row r="1763" customFormat="1" hidden="1" x14ac:dyDescent="0.25"/>
    <row r="1764" customFormat="1" hidden="1" x14ac:dyDescent="0.25"/>
    <row r="1765" customFormat="1" hidden="1" x14ac:dyDescent="0.25"/>
    <row r="1766" customFormat="1" hidden="1" x14ac:dyDescent="0.25"/>
    <row r="1767" customFormat="1" hidden="1" x14ac:dyDescent="0.25"/>
    <row r="1768" customFormat="1" hidden="1" x14ac:dyDescent="0.25"/>
    <row r="1769" customFormat="1" hidden="1" x14ac:dyDescent="0.25"/>
    <row r="1770" customFormat="1" hidden="1" x14ac:dyDescent="0.25"/>
    <row r="1771" customFormat="1" hidden="1" x14ac:dyDescent="0.25"/>
    <row r="1772" customFormat="1" hidden="1" x14ac:dyDescent="0.25"/>
    <row r="1773" customFormat="1" hidden="1" x14ac:dyDescent="0.25"/>
    <row r="1774" customFormat="1" hidden="1" x14ac:dyDescent="0.25"/>
    <row r="1775" customFormat="1" hidden="1" x14ac:dyDescent="0.25"/>
    <row r="1776" customFormat="1" hidden="1" x14ac:dyDescent="0.25"/>
    <row r="1777" customFormat="1" hidden="1" x14ac:dyDescent="0.25"/>
    <row r="1778" customFormat="1" hidden="1" x14ac:dyDescent="0.25"/>
    <row r="1779" customFormat="1" hidden="1" x14ac:dyDescent="0.25"/>
    <row r="1780" customFormat="1" hidden="1" x14ac:dyDescent="0.25"/>
    <row r="1781" customFormat="1" hidden="1" x14ac:dyDescent="0.25"/>
    <row r="1782" customFormat="1" hidden="1" x14ac:dyDescent="0.25"/>
    <row r="1783" customFormat="1" hidden="1" x14ac:dyDescent="0.25"/>
    <row r="1784" customFormat="1" hidden="1" x14ac:dyDescent="0.25"/>
    <row r="1785" customFormat="1" hidden="1" x14ac:dyDescent="0.25"/>
    <row r="1786" customFormat="1" hidden="1" x14ac:dyDescent="0.25"/>
    <row r="1787" customFormat="1" hidden="1" x14ac:dyDescent="0.25"/>
    <row r="1788" customFormat="1" hidden="1" x14ac:dyDescent="0.25"/>
    <row r="1789" customFormat="1" hidden="1" x14ac:dyDescent="0.25"/>
    <row r="1790" customFormat="1" hidden="1" x14ac:dyDescent="0.25"/>
    <row r="1791" customFormat="1" hidden="1" x14ac:dyDescent="0.25"/>
    <row r="1792" customFormat="1" hidden="1" x14ac:dyDescent="0.25"/>
    <row r="1793" customFormat="1" hidden="1" x14ac:dyDescent="0.25"/>
    <row r="1794" customFormat="1" hidden="1" x14ac:dyDescent="0.25"/>
    <row r="1795" customFormat="1" hidden="1" x14ac:dyDescent="0.25"/>
    <row r="1796" customFormat="1" hidden="1" x14ac:dyDescent="0.25"/>
    <row r="1797" customFormat="1" hidden="1" x14ac:dyDescent="0.25"/>
    <row r="1798" customFormat="1" hidden="1" x14ac:dyDescent="0.25"/>
    <row r="1799" customFormat="1" hidden="1" x14ac:dyDescent="0.25"/>
    <row r="1800" customFormat="1" hidden="1" x14ac:dyDescent="0.25"/>
    <row r="1801" customFormat="1" hidden="1" x14ac:dyDescent="0.25"/>
    <row r="1802" customFormat="1" hidden="1" x14ac:dyDescent="0.25"/>
    <row r="1803" customFormat="1" hidden="1" x14ac:dyDescent="0.25"/>
    <row r="1804" customFormat="1" hidden="1" x14ac:dyDescent="0.25"/>
    <row r="1805" customFormat="1" hidden="1" x14ac:dyDescent="0.25"/>
    <row r="1806" customFormat="1" hidden="1" x14ac:dyDescent="0.25"/>
    <row r="1807" customFormat="1" hidden="1" x14ac:dyDescent="0.25"/>
    <row r="1808" customFormat="1" hidden="1" x14ac:dyDescent="0.25"/>
    <row r="1809" customFormat="1" hidden="1" x14ac:dyDescent="0.25"/>
    <row r="1810" customFormat="1" hidden="1" x14ac:dyDescent="0.25"/>
    <row r="1811" customFormat="1" hidden="1" x14ac:dyDescent="0.25"/>
    <row r="1812" customFormat="1" hidden="1" x14ac:dyDescent="0.25"/>
    <row r="1813" customFormat="1" hidden="1" x14ac:dyDescent="0.25"/>
    <row r="1814" customFormat="1" hidden="1" x14ac:dyDescent="0.25"/>
    <row r="1815" customFormat="1" hidden="1" x14ac:dyDescent="0.25"/>
    <row r="1816" customFormat="1" hidden="1" x14ac:dyDescent="0.25"/>
    <row r="1817" customFormat="1" hidden="1" x14ac:dyDescent="0.25"/>
    <row r="1818" customFormat="1" hidden="1" x14ac:dyDescent="0.25"/>
    <row r="1819" customFormat="1" hidden="1" x14ac:dyDescent="0.25"/>
    <row r="1820" customFormat="1" hidden="1" x14ac:dyDescent="0.25"/>
    <row r="1821" customFormat="1" hidden="1" x14ac:dyDescent="0.25"/>
    <row r="1822" customFormat="1" hidden="1" x14ac:dyDescent="0.25"/>
    <row r="1823" customFormat="1" hidden="1" x14ac:dyDescent="0.25"/>
    <row r="1824" customFormat="1" hidden="1" x14ac:dyDescent="0.25"/>
    <row r="1825" customFormat="1" hidden="1" x14ac:dyDescent="0.25"/>
    <row r="1826" customFormat="1" hidden="1" x14ac:dyDescent="0.25"/>
    <row r="1827" customFormat="1" hidden="1" x14ac:dyDescent="0.25"/>
    <row r="1828" customFormat="1" hidden="1" x14ac:dyDescent="0.25"/>
    <row r="1829" customFormat="1" hidden="1" x14ac:dyDescent="0.25"/>
    <row r="1830" customFormat="1" hidden="1" x14ac:dyDescent="0.25"/>
    <row r="1831" customFormat="1" hidden="1" x14ac:dyDescent="0.25"/>
    <row r="1832" customFormat="1" hidden="1" x14ac:dyDescent="0.25"/>
    <row r="1833" customFormat="1" hidden="1" x14ac:dyDescent="0.25"/>
    <row r="1834" customFormat="1" hidden="1" x14ac:dyDescent="0.25"/>
    <row r="1835" customFormat="1" hidden="1" x14ac:dyDescent="0.25"/>
    <row r="1836" customFormat="1" hidden="1" x14ac:dyDescent="0.25"/>
    <row r="1837" customFormat="1" hidden="1" x14ac:dyDescent="0.25"/>
    <row r="1838" customFormat="1" hidden="1" x14ac:dyDescent="0.25"/>
    <row r="1839" customFormat="1" hidden="1" x14ac:dyDescent="0.25"/>
    <row r="1840" customFormat="1" hidden="1" x14ac:dyDescent="0.25"/>
    <row r="1841" customFormat="1" hidden="1" x14ac:dyDescent="0.25"/>
    <row r="1842" customFormat="1" hidden="1" x14ac:dyDescent="0.25"/>
    <row r="1843" customFormat="1" hidden="1" x14ac:dyDescent="0.25"/>
    <row r="1844" customFormat="1" hidden="1" x14ac:dyDescent="0.25"/>
    <row r="1845" customFormat="1" hidden="1" x14ac:dyDescent="0.25"/>
    <row r="1846" customFormat="1" hidden="1" x14ac:dyDescent="0.25"/>
    <row r="1847" customFormat="1" hidden="1" x14ac:dyDescent="0.25"/>
    <row r="1848" customFormat="1" hidden="1" x14ac:dyDescent="0.25"/>
    <row r="1849" customFormat="1" hidden="1" x14ac:dyDescent="0.25"/>
    <row r="1850" customFormat="1" hidden="1" x14ac:dyDescent="0.25"/>
    <row r="1851" customFormat="1" hidden="1" x14ac:dyDescent="0.25"/>
    <row r="1852" customFormat="1" hidden="1" x14ac:dyDescent="0.25"/>
    <row r="1853" customFormat="1" hidden="1" x14ac:dyDescent="0.25"/>
    <row r="1854" customFormat="1" hidden="1" x14ac:dyDescent="0.25"/>
    <row r="1855" customFormat="1" hidden="1" x14ac:dyDescent="0.25"/>
    <row r="1856" customFormat="1" hidden="1" x14ac:dyDescent="0.25"/>
    <row r="1857" customFormat="1" hidden="1" x14ac:dyDescent="0.25"/>
    <row r="1858" customFormat="1" hidden="1" x14ac:dyDescent="0.25"/>
    <row r="1859" customFormat="1" hidden="1" x14ac:dyDescent="0.25"/>
    <row r="1860" customFormat="1" hidden="1" x14ac:dyDescent="0.25"/>
    <row r="1861" customFormat="1" hidden="1" x14ac:dyDescent="0.25"/>
    <row r="1862" customFormat="1" hidden="1" x14ac:dyDescent="0.25"/>
    <row r="1863" customFormat="1" hidden="1" x14ac:dyDescent="0.25"/>
    <row r="1864" customFormat="1" hidden="1" x14ac:dyDescent="0.25"/>
    <row r="1865" customFormat="1" hidden="1" x14ac:dyDescent="0.25"/>
    <row r="1866" customFormat="1" hidden="1" x14ac:dyDescent="0.25"/>
    <row r="1867" customFormat="1" hidden="1" x14ac:dyDescent="0.25"/>
    <row r="1868" customFormat="1" hidden="1" x14ac:dyDescent="0.25"/>
    <row r="1869" customFormat="1" hidden="1" x14ac:dyDescent="0.25"/>
    <row r="1870" customFormat="1" hidden="1" x14ac:dyDescent="0.25"/>
    <row r="1871" customFormat="1" hidden="1" x14ac:dyDescent="0.25"/>
    <row r="1872" customFormat="1" hidden="1" x14ac:dyDescent="0.25"/>
    <row r="1873" customFormat="1" hidden="1" x14ac:dyDescent="0.25"/>
    <row r="1874" customFormat="1" hidden="1" x14ac:dyDescent="0.25"/>
    <row r="1875" customFormat="1" hidden="1" x14ac:dyDescent="0.25"/>
    <row r="1876" customFormat="1" hidden="1" x14ac:dyDescent="0.25"/>
    <row r="1877" customFormat="1" hidden="1" x14ac:dyDescent="0.25"/>
    <row r="1878" customFormat="1" hidden="1" x14ac:dyDescent="0.25"/>
    <row r="1879" customFormat="1" hidden="1" x14ac:dyDescent="0.25"/>
    <row r="1880" customFormat="1" hidden="1" x14ac:dyDescent="0.25"/>
    <row r="1881" customFormat="1" hidden="1" x14ac:dyDescent="0.25"/>
    <row r="1882" customFormat="1" hidden="1" x14ac:dyDescent="0.25"/>
    <row r="1883" customFormat="1" hidden="1" x14ac:dyDescent="0.25"/>
    <row r="1884" customFormat="1" hidden="1" x14ac:dyDescent="0.25"/>
    <row r="1885" customFormat="1" hidden="1" x14ac:dyDescent="0.25"/>
    <row r="1886" customFormat="1" hidden="1" x14ac:dyDescent="0.25"/>
    <row r="1887" customFormat="1" hidden="1" x14ac:dyDescent="0.25"/>
    <row r="1888" customFormat="1" hidden="1" x14ac:dyDescent="0.25"/>
    <row r="1889" customFormat="1" hidden="1" x14ac:dyDescent="0.25"/>
    <row r="1890" customFormat="1" hidden="1" x14ac:dyDescent="0.25"/>
    <row r="1891" customFormat="1" hidden="1" x14ac:dyDescent="0.25"/>
    <row r="1892" customFormat="1" hidden="1" x14ac:dyDescent="0.25"/>
    <row r="1893" customFormat="1" hidden="1" x14ac:dyDescent="0.25"/>
    <row r="1894" customFormat="1" hidden="1" x14ac:dyDescent="0.25"/>
    <row r="1895" customFormat="1" hidden="1" x14ac:dyDescent="0.25"/>
    <row r="1896" customFormat="1" hidden="1" x14ac:dyDescent="0.25"/>
    <row r="1897" customFormat="1" hidden="1" x14ac:dyDescent="0.25"/>
    <row r="1898" customFormat="1" hidden="1" x14ac:dyDescent="0.25"/>
    <row r="1899" customFormat="1" hidden="1" x14ac:dyDescent="0.25"/>
    <row r="1900" customFormat="1" hidden="1" x14ac:dyDescent="0.25"/>
    <row r="1901" customFormat="1" hidden="1" x14ac:dyDescent="0.25"/>
    <row r="1902" customFormat="1" hidden="1" x14ac:dyDescent="0.25"/>
    <row r="1903" customFormat="1" hidden="1" x14ac:dyDescent="0.25"/>
    <row r="1904" customFormat="1" hidden="1" x14ac:dyDescent="0.25"/>
    <row r="1905" customFormat="1" hidden="1" x14ac:dyDescent="0.25"/>
    <row r="1906" customFormat="1" hidden="1" x14ac:dyDescent="0.25"/>
    <row r="1907" customFormat="1" hidden="1" x14ac:dyDescent="0.25"/>
    <row r="1908" customFormat="1" hidden="1" x14ac:dyDescent="0.25"/>
    <row r="1909" customFormat="1" hidden="1" x14ac:dyDescent="0.25"/>
    <row r="1910" customFormat="1" hidden="1" x14ac:dyDescent="0.25"/>
    <row r="1911" customFormat="1" hidden="1" x14ac:dyDescent="0.25"/>
    <row r="1912" customFormat="1" hidden="1" x14ac:dyDescent="0.25"/>
    <row r="1913" customFormat="1" hidden="1" x14ac:dyDescent="0.25"/>
    <row r="1914" customFormat="1" hidden="1" x14ac:dyDescent="0.25"/>
    <row r="1915" customFormat="1" hidden="1" x14ac:dyDescent="0.25"/>
    <row r="1916" customFormat="1" hidden="1" x14ac:dyDescent="0.25"/>
    <row r="1917" customFormat="1" hidden="1" x14ac:dyDescent="0.25"/>
    <row r="1918" customFormat="1" hidden="1" x14ac:dyDescent="0.25"/>
    <row r="1919" customFormat="1" hidden="1" x14ac:dyDescent="0.25"/>
    <row r="1920" customFormat="1" hidden="1" x14ac:dyDescent="0.25"/>
    <row r="1921" customFormat="1" hidden="1" x14ac:dyDescent="0.25"/>
    <row r="1922" customFormat="1" hidden="1" x14ac:dyDescent="0.25"/>
    <row r="1923" customFormat="1" hidden="1" x14ac:dyDescent="0.25"/>
    <row r="1924" customFormat="1" hidden="1" x14ac:dyDescent="0.25"/>
    <row r="1925" customFormat="1" hidden="1" x14ac:dyDescent="0.25"/>
    <row r="1926" customFormat="1" hidden="1" x14ac:dyDescent="0.25"/>
    <row r="1927" customFormat="1" hidden="1" x14ac:dyDescent="0.25"/>
    <row r="1928" customFormat="1" hidden="1" x14ac:dyDescent="0.25"/>
    <row r="1929" customFormat="1" hidden="1" x14ac:dyDescent="0.25"/>
    <row r="1930" customFormat="1" hidden="1" x14ac:dyDescent="0.25"/>
    <row r="1931" customFormat="1" hidden="1" x14ac:dyDescent="0.25"/>
    <row r="1932" customFormat="1" hidden="1" x14ac:dyDescent="0.25"/>
    <row r="1933" customFormat="1" hidden="1" x14ac:dyDescent="0.25"/>
    <row r="1934" customFormat="1" hidden="1" x14ac:dyDescent="0.25"/>
    <row r="1935" customFormat="1" hidden="1" x14ac:dyDescent="0.25"/>
    <row r="1936" customFormat="1" hidden="1" x14ac:dyDescent="0.25"/>
    <row r="1937" customFormat="1" hidden="1" x14ac:dyDescent="0.25"/>
    <row r="1938" customFormat="1" hidden="1" x14ac:dyDescent="0.25"/>
    <row r="1939" customFormat="1" hidden="1" x14ac:dyDescent="0.25"/>
    <row r="1940" customFormat="1" hidden="1" x14ac:dyDescent="0.25"/>
    <row r="1941" customFormat="1" hidden="1" x14ac:dyDescent="0.25"/>
    <row r="1942" customFormat="1" hidden="1" x14ac:dyDescent="0.25"/>
    <row r="1943" customFormat="1" hidden="1" x14ac:dyDescent="0.25"/>
    <row r="1944" customFormat="1" hidden="1" x14ac:dyDescent="0.25"/>
    <row r="1945" customFormat="1" hidden="1" x14ac:dyDescent="0.25"/>
    <row r="1946" customFormat="1" hidden="1" x14ac:dyDescent="0.25"/>
    <row r="1947" customFormat="1" hidden="1" x14ac:dyDescent="0.25"/>
    <row r="1948" customFormat="1" hidden="1" x14ac:dyDescent="0.25"/>
    <row r="1949" customFormat="1" hidden="1" x14ac:dyDescent="0.25"/>
    <row r="1950" customFormat="1" hidden="1" x14ac:dyDescent="0.25"/>
    <row r="1951" customFormat="1" hidden="1" x14ac:dyDescent="0.25"/>
    <row r="1952" customFormat="1" hidden="1" x14ac:dyDescent="0.25"/>
    <row r="1953" customFormat="1" hidden="1" x14ac:dyDescent="0.25"/>
    <row r="1954" customFormat="1" hidden="1" x14ac:dyDescent="0.25"/>
    <row r="1955" customFormat="1" hidden="1" x14ac:dyDescent="0.25"/>
    <row r="1956" customFormat="1" hidden="1" x14ac:dyDescent="0.25"/>
    <row r="1957" customFormat="1" hidden="1" x14ac:dyDescent="0.25"/>
    <row r="1958" customFormat="1" hidden="1" x14ac:dyDescent="0.25"/>
    <row r="1959" customFormat="1" hidden="1" x14ac:dyDescent="0.25"/>
    <row r="1960" customFormat="1" hidden="1" x14ac:dyDescent="0.25"/>
    <row r="1961" customFormat="1" hidden="1" x14ac:dyDescent="0.25"/>
    <row r="1962" customFormat="1" hidden="1" x14ac:dyDescent="0.25"/>
    <row r="1963" customFormat="1" hidden="1" x14ac:dyDescent="0.25"/>
    <row r="1964" customFormat="1" hidden="1" x14ac:dyDescent="0.25"/>
    <row r="1965" customFormat="1" hidden="1" x14ac:dyDescent="0.25"/>
    <row r="1966" customFormat="1" hidden="1" x14ac:dyDescent="0.25"/>
    <row r="1967" customFormat="1" hidden="1" x14ac:dyDescent="0.25"/>
    <row r="1968" customFormat="1" hidden="1" x14ac:dyDescent="0.25"/>
    <row r="1969" customFormat="1" hidden="1" x14ac:dyDescent="0.25"/>
    <row r="1970" customFormat="1" hidden="1" x14ac:dyDescent="0.25"/>
    <row r="1971" customFormat="1" hidden="1" x14ac:dyDescent="0.25"/>
    <row r="1972" customFormat="1" hidden="1" x14ac:dyDescent="0.25"/>
    <row r="1973" customFormat="1" hidden="1" x14ac:dyDescent="0.25"/>
    <row r="1974" customFormat="1" hidden="1" x14ac:dyDescent="0.25"/>
    <row r="1975" customFormat="1" hidden="1" x14ac:dyDescent="0.25"/>
    <row r="1976" customFormat="1" hidden="1" x14ac:dyDescent="0.25"/>
    <row r="1977" customFormat="1" hidden="1" x14ac:dyDescent="0.25"/>
    <row r="1978" customFormat="1" hidden="1" x14ac:dyDescent="0.25"/>
    <row r="1979" customFormat="1" hidden="1" x14ac:dyDescent="0.25"/>
    <row r="1980" customFormat="1" hidden="1" x14ac:dyDescent="0.25"/>
    <row r="1981" customFormat="1" hidden="1" x14ac:dyDescent="0.25"/>
    <row r="1982" customFormat="1" hidden="1" x14ac:dyDescent="0.25"/>
    <row r="1983" customFormat="1" hidden="1" x14ac:dyDescent="0.25"/>
    <row r="1984" customFormat="1" hidden="1" x14ac:dyDescent="0.25"/>
    <row r="1985" customFormat="1" hidden="1" x14ac:dyDescent="0.25"/>
    <row r="1986" customFormat="1" hidden="1" x14ac:dyDescent="0.25"/>
    <row r="1987" customFormat="1" hidden="1" x14ac:dyDescent="0.25"/>
    <row r="1988" customFormat="1" hidden="1" x14ac:dyDescent="0.25"/>
    <row r="1989" customFormat="1" hidden="1" x14ac:dyDescent="0.25"/>
    <row r="1990" customFormat="1" hidden="1" x14ac:dyDescent="0.25"/>
    <row r="1991" customFormat="1" hidden="1" x14ac:dyDescent="0.25"/>
    <row r="1992" customFormat="1" hidden="1" x14ac:dyDescent="0.25"/>
    <row r="1993" customFormat="1" hidden="1" x14ac:dyDescent="0.25"/>
    <row r="1994" customFormat="1" hidden="1" x14ac:dyDescent="0.25"/>
    <row r="1995" customFormat="1" hidden="1" x14ac:dyDescent="0.25"/>
    <row r="1996" customFormat="1" hidden="1" x14ac:dyDescent="0.25"/>
    <row r="1997" customFormat="1" hidden="1" x14ac:dyDescent="0.25"/>
    <row r="1998" customFormat="1" hidden="1" x14ac:dyDescent="0.25"/>
    <row r="1999" customFormat="1" hidden="1" x14ac:dyDescent="0.25"/>
    <row r="2000" customFormat="1" hidden="1" x14ac:dyDescent="0.25"/>
    <row r="2001" customFormat="1" hidden="1" x14ac:dyDescent="0.25"/>
    <row r="2002" customFormat="1" hidden="1" x14ac:dyDescent="0.25"/>
    <row r="2003" customFormat="1" hidden="1" x14ac:dyDescent="0.25"/>
    <row r="2004" customFormat="1" hidden="1" x14ac:dyDescent="0.25"/>
    <row r="2005" customFormat="1" hidden="1" x14ac:dyDescent="0.25"/>
    <row r="2006" customFormat="1" hidden="1" x14ac:dyDescent="0.25"/>
    <row r="2007" customFormat="1" hidden="1" x14ac:dyDescent="0.25"/>
    <row r="2008" customFormat="1" hidden="1" x14ac:dyDescent="0.25"/>
    <row r="2009" customFormat="1" hidden="1" x14ac:dyDescent="0.25"/>
    <row r="2010" customFormat="1" hidden="1" x14ac:dyDescent="0.25"/>
    <row r="2011" customFormat="1" hidden="1" x14ac:dyDescent="0.25"/>
    <row r="2012" customFormat="1" hidden="1" x14ac:dyDescent="0.25"/>
    <row r="2013" customFormat="1" hidden="1" x14ac:dyDescent="0.25"/>
    <row r="2014" customFormat="1" hidden="1" x14ac:dyDescent="0.25"/>
    <row r="2015" customFormat="1" hidden="1" x14ac:dyDescent="0.25"/>
    <row r="2016" customFormat="1" hidden="1" x14ac:dyDescent="0.25"/>
    <row r="2017" customFormat="1" hidden="1" x14ac:dyDescent="0.25"/>
    <row r="2018" customFormat="1" hidden="1" x14ac:dyDescent="0.25"/>
    <row r="2019" customFormat="1" hidden="1" x14ac:dyDescent="0.25"/>
    <row r="2020" customFormat="1" hidden="1" x14ac:dyDescent="0.25"/>
    <row r="2021" customFormat="1" hidden="1" x14ac:dyDescent="0.25"/>
    <row r="2022" customFormat="1" hidden="1" x14ac:dyDescent="0.25"/>
    <row r="2023" customFormat="1" hidden="1" x14ac:dyDescent="0.25"/>
    <row r="2024" customFormat="1" hidden="1" x14ac:dyDescent="0.25"/>
    <row r="2025" customFormat="1" hidden="1" x14ac:dyDescent="0.25"/>
    <row r="2026" customFormat="1" hidden="1" x14ac:dyDescent="0.25"/>
    <row r="2027" customFormat="1" hidden="1" x14ac:dyDescent="0.25"/>
    <row r="2028" customFormat="1" hidden="1" x14ac:dyDescent="0.25"/>
    <row r="2029" customFormat="1" hidden="1" x14ac:dyDescent="0.25"/>
    <row r="2030" customFormat="1" hidden="1" x14ac:dyDescent="0.25"/>
    <row r="2031" customFormat="1" hidden="1" x14ac:dyDescent="0.25"/>
    <row r="2032" customFormat="1" hidden="1" x14ac:dyDescent="0.25"/>
    <row r="2033" customFormat="1" hidden="1" x14ac:dyDescent="0.25"/>
    <row r="2034" customFormat="1" hidden="1" x14ac:dyDescent="0.25"/>
    <row r="2035" customFormat="1" hidden="1" x14ac:dyDescent="0.25"/>
    <row r="2036" customFormat="1" hidden="1" x14ac:dyDescent="0.25"/>
    <row r="2037" customFormat="1" hidden="1" x14ac:dyDescent="0.25"/>
    <row r="2038" customFormat="1" hidden="1" x14ac:dyDescent="0.25"/>
    <row r="2039" customFormat="1" hidden="1" x14ac:dyDescent="0.25"/>
    <row r="2040" customFormat="1" hidden="1" x14ac:dyDescent="0.25"/>
    <row r="2041" customFormat="1" hidden="1" x14ac:dyDescent="0.25"/>
    <row r="2042" customFormat="1" hidden="1" x14ac:dyDescent="0.25"/>
    <row r="2043" customFormat="1" hidden="1" x14ac:dyDescent="0.25"/>
    <row r="2044" customFormat="1" hidden="1" x14ac:dyDescent="0.25"/>
    <row r="2045" customFormat="1" hidden="1" x14ac:dyDescent="0.25"/>
    <row r="2046" customFormat="1" hidden="1" x14ac:dyDescent="0.25"/>
    <row r="2047" customFormat="1" hidden="1" x14ac:dyDescent="0.25"/>
    <row r="2048" customFormat="1" hidden="1" x14ac:dyDescent="0.25"/>
    <row r="2049" customFormat="1" hidden="1" x14ac:dyDescent="0.25"/>
    <row r="2050" customFormat="1" hidden="1" x14ac:dyDescent="0.25"/>
    <row r="2051" customFormat="1" hidden="1" x14ac:dyDescent="0.25"/>
    <row r="2052" customFormat="1" hidden="1" x14ac:dyDescent="0.25"/>
    <row r="2053" customFormat="1" hidden="1" x14ac:dyDescent="0.25"/>
    <row r="2054" customFormat="1" hidden="1" x14ac:dyDescent="0.25"/>
    <row r="2055" customFormat="1" hidden="1" x14ac:dyDescent="0.25"/>
    <row r="2056" customFormat="1" hidden="1" x14ac:dyDescent="0.25"/>
    <row r="2057" customFormat="1" hidden="1" x14ac:dyDescent="0.25"/>
    <row r="2058" customFormat="1" hidden="1" x14ac:dyDescent="0.25"/>
    <row r="2059" customFormat="1" hidden="1" x14ac:dyDescent="0.25"/>
    <row r="2060" customFormat="1" hidden="1" x14ac:dyDescent="0.25"/>
    <row r="2061" customFormat="1" hidden="1" x14ac:dyDescent="0.25"/>
    <row r="2062" customFormat="1" hidden="1" x14ac:dyDescent="0.25"/>
    <row r="2063" customFormat="1" hidden="1" x14ac:dyDescent="0.25"/>
    <row r="2064" customFormat="1" hidden="1" x14ac:dyDescent="0.25"/>
    <row r="2065" customFormat="1" hidden="1" x14ac:dyDescent="0.25"/>
    <row r="2066" customFormat="1" hidden="1" x14ac:dyDescent="0.25"/>
    <row r="2067" customFormat="1" hidden="1" x14ac:dyDescent="0.25"/>
    <row r="2068" customFormat="1" hidden="1" x14ac:dyDescent="0.25"/>
    <row r="2069" customFormat="1" hidden="1" x14ac:dyDescent="0.25"/>
    <row r="2070" customFormat="1" hidden="1" x14ac:dyDescent="0.25"/>
    <row r="2071" customFormat="1" hidden="1" x14ac:dyDescent="0.25"/>
    <row r="2072" customFormat="1" hidden="1" x14ac:dyDescent="0.25"/>
    <row r="2073" customFormat="1" hidden="1" x14ac:dyDescent="0.25"/>
    <row r="2074" customFormat="1" hidden="1" x14ac:dyDescent="0.25"/>
    <row r="2075" customFormat="1" hidden="1" x14ac:dyDescent="0.25"/>
    <row r="2076" customFormat="1" hidden="1" x14ac:dyDescent="0.25"/>
    <row r="2077" customFormat="1" hidden="1" x14ac:dyDescent="0.25"/>
    <row r="2078" customFormat="1" hidden="1" x14ac:dyDescent="0.25"/>
    <row r="2079" customFormat="1" hidden="1" x14ac:dyDescent="0.25"/>
    <row r="2080" customFormat="1" hidden="1" x14ac:dyDescent="0.25"/>
    <row r="2081" customFormat="1" hidden="1" x14ac:dyDescent="0.25"/>
    <row r="2082" customFormat="1" hidden="1" x14ac:dyDescent="0.25"/>
    <row r="2083" customFormat="1" hidden="1" x14ac:dyDescent="0.25"/>
    <row r="2084" customFormat="1" hidden="1" x14ac:dyDescent="0.25"/>
    <row r="2085" customFormat="1" hidden="1" x14ac:dyDescent="0.25"/>
    <row r="2086" customFormat="1" hidden="1" x14ac:dyDescent="0.25"/>
    <row r="2087" customFormat="1" hidden="1" x14ac:dyDescent="0.25"/>
    <row r="2088" customFormat="1" hidden="1" x14ac:dyDescent="0.25"/>
    <row r="2089" customFormat="1" hidden="1" x14ac:dyDescent="0.25"/>
    <row r="2090" customFormat="1" hidden="1" x14ac:dyDescent="0.25"/>
    <row r="2091" customFormat="1" hidden="1" x14ac:dyDescent="0.25"/>
    <row r="2092" customFormat="1" hidden="1" x14ac:dyDescent="0.25"/>
    <row r="2093" customFormat="1" hidden="1" x14ac:dyDescent="0.25"/>
    <row r="2094" customFormat="1" hidden="1" x14ac:dyDescent="0.25"/>
    <row r="2095" customFormat="1" hidden="1" x14ac:dyDescent="0.25"/>
    <row r="2096" customFormat="1" hidden="1" x14ac:dyDescent="0.25"/>
    <row r="2097" customFormat="1" hidden="1" x14ac:dyDescent="0.25"/>
    <row r="2098" customFormat="1" hidden="1" x14ac:dyDescent="0.25"/>
    <row r="2099" customFormat="1" hidden="1" x14ac:dyDescent="0.25"/>
    <row r="2100" customFormat="1" hidden="1" x14ac:dyDescent="0.25"/>
    <row r="2101" customFormat="1" hidden="1" x14ac:dyDescent="0.25"/>
    <row r="2102" customFormat="1" hidden="1" x14ac:dyDescent="0.25"/>
    <row r="2103" customFormat="1" hidden="1" x14ac:dyDescent="0.25"/>
    <row r="2104" customFormat="1" hidden="1" x14ac:dyDescent="0.25"/>
    <row r="2105" customFormat="1" hidden="1" x14ac:dyDescent="0.25"/>
    <row r="2106" customFormat="1" hidden="1" x14ac:dyDescent="0.25"/>
    <row r="2107" customFormat="1" hidden="1" x14ac:dyDescent="0.25"/>
    <row r="2108" customFormat="1" hidden="1" x14ac:dyDescent="0.25"/>
    <row r="2109" customFormat="1" hidden="1" x14ac:dyDescent="0.25"/>
    <row r="2110" customFormat="1" hidden="1" x14ac:dyDescent="0.25"/>
    <row r="2111" customFormat="1" hidden="1" x14ac:dyDescent="0.25"/>
    <row r="2112" customFormat="1" hidden="1" x14ac:dyDescent="0.25"/>
    <row r="2113" customFormat="1" hidden="1" x14ac:dyDescent="0.25"/>
    <row r="2114" customFormat="1" hidden="1" x14ac:dyDescent="0.25"/>
    <row r="2115" customFormat="1" hidden="1" x14ac:dyDescent="0.25"/>
    <row r="2116" customFormat="1" hidden="1" x14ac:dyDescent="0.25"/>
    <row r="2117" customFormat="1" hidden="1" x14ac:dyDescent="0.25"/>
    <row r="2118" customFormat="1" hidden="1" x14ac:dyDescent="0.25"/>
    <row r="2119" customFormat="1" hidden="1" x14ac:dyDescent="0.25"/>
    <row r="2120" customFormat="1" hidden="1" x14ac:dyDescent="0.25"/>
    <row r="2121" customFormat="1" hidden="1" x14ac:dyDescent="0.25"/>
    <row r="2122" customFormat="1" hidden="1" x14ac:dyDescent="0.25"/>
    <row r="2123" customFormat="1" hidden="1" x14ac:dyDescent="0.25"/>
    <row r="2124" customFormat="1" hidden="1" x14ac:dyDescent="0.25"/>
    <row r="2125" customFormat="1" hidden="1" x14ac:dyDescent="0.25"/>
    <row r="2126" customFormat="1" hidden="1" x14ac:dyDescent="0.25"/>
    <row r="2127" customFormat="1" hidden="1" x14ac:dyDescent="0.25"/>
    <row r="2128" customFormat="1" hidden="1" x14ac:dyDescent="0.25"/>
    <row r="2129" customFormat="1" hidden="1" x14ac:dyDescent="0.25"/>
    <row r="2130" customFormat="1" hidden="1" x14ac:dyDescent="0.25"/>
    <row r="2131" customFormat="1" hidden="1" x14ac:dyDescent="0.25"/>
    <row r="2132" customFormat="1" hidden="1" x14ac:dyDescent="0.25"/>
    <row r="2133" customFormat="1" hidden="1" x14ac:dyDescent="0.25"/>
    <row r="2134" customFormat="1" hidden="1" x14ac:dyDescent="0.25"/>
    <row r="2135" customFormat="1" hidden="1" x14ac:dyDescent="0.25"/>
    <row r="2136" customFormat="1" hidden="1" x14ac:dyDescent="0.25"/>
    <row r="2137" customFormat="1" hidden="1" x14ac:dyDescent="0.25"/>
    <row r="2138" customFormat="1" hidden="1" x14ac:dyDescent="0.25"/>
    <row r="2139" customFormat="1" hidden="1" x14ac:dyDescent="0.25"/>
    <row r="2140" customFormat="1" hidden="1" x14ac:dyDescent="0.25"/>
    <row r="2141" customFormat="1" hidden="1" x14ac:dyDescent="0.25"/>
    <row r="2142" customFormat="1" hidden="1" x14ac:dyDescent="0.25"/>
    <row r="2143" customFormat="1" hidden="1" x14ac:dyDescent="0.25"/>
    <row r="2144" customFormat="1" hidden="1" x14ac:dyDescent="0.25"/>
    <row r="2145" customFormat="1" hidden="1" x14ac:dyDescent="0.25"/>
    <row r="2146" customFormat="1" hidden="1" x14ac:dyDescent="0.25"/>
    <row r="2147" customFormat="1" hidden="1" x14ac:dyDescent="0.25"/>
    <row r="2148" customFormat="1" hidden="1" x14ac:dyDescent="0.25"/>
    <row r="2149" customFormat="1" hidden="1" x14ac:dyDescent="0.25"/>
    <row r="2150" customFormat="1" hidden="1" x14ac:dyDescent="0.25"/>
    <row r="2151" customFormat="1" hidden="1" x14ac:dyDescent="0.25"/>
    <row r="2152" customFormat="1" hidden="1" x14ac:dyDescent="0.25"/>
    <row r="2153" customFormat="1" hidden="1" x14ac:dyDescent="0.25"/>
    <row r="2154" customFormat="1" hidden="1" x14ac:dyDescent="0.25"/>
    <row r="2155" customFormat="1" hidden="1" x14ac:dyDescent="0.25"/>
    <row r="2156" customFormat="1" hidden="1" x14ac:dyDescent="0.25"/>
    <row r="2157" customFormat="1" hidden="1" x14ac:dyDescent="0.25"/>
    <row r="2158" customFormat="1" hidden="1" x14ac:dyDescent="0.25"/>
    <row r="2159" customFormat="1" hidden="1" x14ac:dyDescent="0.25"/>
    <row r="2160" customFormat="1" hidden="1" x14ac:dyDescent="0.25"/>
    <row r="2161" customFormat="1" hidden="1" x14ac:dyDescent="0.25"/>
    <row r="2162" customFormat="1" hidden="1" x14ac:dyDescent="0.25"/>
    <row r="2163" customFormat="1" hidden="1" x14ac:dyDescent="0.25"/>
    <row r="2164" customFormat="1" hidden="1" x14ac:dyDescent="0.25"/>
    <row r="2165" customFormat="1" hidden="1" x14ac:dyDescent="0.25"/>
    <row r="2166" customFormat="1" hidden="1" x14ac:dyDescent="0.25"/>
    <row r="2167" customFormat="1" hidden="1" x14ac:dyDescent="0.25"/>
    <row r="2168" customFormat="1" hidden="1" x14ac:dyDescent="0.25"/>
    <row r="2169" customFormat="1" hidden="1" x14ac:dyDescent="0.25"/>
    <row r="2170" customFormat="1" hidden="1" x14ac:dyDescent="0.25"/>
    <row r="2171" customFormat="1" hidden="1" x14ac:dyDescent="0.25"/>
    <row r="2172" customFormat="1" hidden="1" x14ac:dyDescent="0.25"/>
    <row r="2173" customFormat="1" hidden="1" x14ac:dyDescent="0.25"/>
    <row r="2174" customFormat="1" hidden="1" x14ac:dyDescent="0.25"/>
    <row r="2175" customFormat="1" hidden="1" x14ac:dyDescent="0.25"/>
    <row r="2176" customFormat="1" hidden="1" x14ac:dyDescent="0.25"/>
    <row r="2177" customFormat="1" hidden="1" x14ac:dyDescent="0.25"/>
    <row r="2178" customFormat="1" hidden="1" x14ac:dyDescent="0.25"/>
    <row r="2179" customFormat="1" hidden="1" x14ac:dyDescent="0.25"/>
    <row r="2180" customFormat="1" hidden="1" x14ac:dyDescent="0.25"/>
    <row r="2181" customFormat="1" hidden="1" x14ac:dyDescent="0.25"/>
    <row r="2182" customFormat="1" hidden="1" x14ac:dyDescent="0.25"/>
    <row r="2183" customFormat="1" hidden="1" x14ac:dyDescent="0.25"/>
    <row r="2184" customFormat="1" hidden="1" x14ac:dyDescent="0.25"/>
    <row r="2185" customFormat="1" hidden="1" x14ac:dyDescent="0.25"/>
    <row r="2186" customFormat="1" hidden="1" x14ac:dyDescent="0.25"/>
    <row r="2187" customFormat="1" hidden="1" x14ac:dyDescent="0.25"/>
    <row r="2188" customFormat="1" hidden="1" x14ac:dyDescent="0.25"/>
    <row r="2189" customFormat="1" hidden="1" x14ac:dyDescent="0.25"/>
    <row r="2190" customFormat="1" hidden="1" x14ac:dyDescent="0.25"/>
    <row r="2191" customFormat="1" hidden="1" x14ac:dyDescent="0.25"/>
    <row r="2192" customFormat="1" hidden="1" x14ac:dyDescent="0.25"/>
    <row r="2193" customFormat="1" hidden="1" x14ac:dyDescent="0.25"/>
    <row r="2194" customFormat="1" hidden="1" x14ac:dyDescent="0.25"/>
    <row r="2195" customFormat="1" hidden="1" x14ac:dyDescent="0.25"/>
    <row r="2196" customFormat="1" hidden="1" x14ac:dyDescent="0.25"/>
    <row r="2197" customFormat="1" hidden="1" x14ac:dyDescent="0.25"/>
    <row r="2198" customFormat="1" hidden="1" x14ac:dyDescent="0.25"/>
    <row r="2199" customFormat="1" hidden="1" x14ac:dyDescent="0.25"/>
    <row r="2200" customFormat="1" hidden="1" x14ac:dyDescent="0.25"/>
    <row r="2201" customFormat="1" hidden="1" x14ac:dyDescent="0.25"/>
    <row r="2202" customFormat="1" hidden="1" x14ac:dyDescent="0.25"/>
    <row r="2203" customFormat="1" hidden="1" x14ac:dyDescent="0.25"/>
    <row r="2204" customFormat="1" hidden="1" x14ac:dyDescent="0.25"/>
    <row r="2205" customFormat="1" hidden="1" x14ac:dyDescent="0.25"/>
    <row r="2206" customFormat="1" hidden="1" x14ac:dyDescent="0.25"/>
    <row r="2207" customFormat="1" hidden="1" x14ac:dyDescent="0.25"/>
    <row r="2208" customFormat="1" hidden="1" x14ac:dyDescent="0.25"/>
    <row r="2209" customFormat="1" hidden="1" x14ac:dyDescent="0.25"/>
    <row r="2210" customFormat="1" hidden="1" x14ac:dyDescent="0.25"/>
    <row r="2211" customFormat="1" hidden="1" x14ac:dyDescent="0.25"/>
    <row r="2212" customFormat="1" hidden="1" x14ac:dyDescent="0.25"/>
    <row r="2213" customFormat="1" hidden="1" x14ac:dyDescent="0.25"/>
    <row r="2214" customFormat="1" hidden="1" x14ac:dyDescent="0.25"/>
    <row r="2215" customFormat="1" hidden="1" x14ac:dyDescent="0.25"/>
    <row r="2216" customFormat="1" hidden="1" x14ac:dyDescent="0.25"/>
    <row r="2217" customFormat="1" hidden="1" x14ac:dyDescent="0.25"/>
    <row r="2218" customFormat="1" hidden="1" x14ac:dyDescent="0.25"/>
    <row r="2219" customFormat="1" hidden="1" x14ac:dyDescent="0.25"/>
    <row r="2220" customFormat="1" hidden="1" x14ac:dyDescent="0.25"/>
    <row r="2221" customFormat="1" hidden="1" x14ac:dyDescent="0.25"/>
    <row r="2222" customFormat="1" hidden="1" x14ac:dyDescent="0.25"/>
    <row r="2223" customFormat="1" hidden="1" x14ac:dyDescent="0.25"/>
    <row r="2224" customFormat="1" hidden="1" x14ac:dyDescent="0.25"/>
    <row r="2225" customFormat="1" hidden="1" x14ac:dyDescent="0.25"/>
    <row r="2226" customFormat="1" hidden="1" x14ac:dyDescent="0.25"/>
    <row r="2227" customFormat="1" hidden="1" x14ac:dyDescent="0.25"/>
    <row r="2228" customFormat="1" hidden="1" x14ac:dyDescent="0.25"/>
    <row r="2229" customFormat="1" hidden="1" x14ac:dyDescent="0.25"/>
    <row r="2230" customFormat="1" hidden="1" x14ac:dyDescent="0.25"/>
    <row r="2231" customFormat="1" hidden="1" x14ac:dyDescent="0.25"/>
    <row r="2232" customFormat="1" hidden="1" x14ac:dyDescent="0.25"/>
    <row r="2233" customFormat="1" hidden="1" x14ac:dyDescent="0.25"/>
    <row r="2234" customFormat="1" hidden="1" x14ac:dyDescent="0.25"/>
    <row r="2235" customFormat="1" hidden="1" x14ac:dyDescent="0.25"/>
    <row r="2236" customFormat="1" hidden="1" x14ac:dyDescent="0.25"/>
    <row r="2237" customFormat="1" hidden="1" x14ac:dyDescent="0.25"/>
    <row r="2238" customFormat="1" hidden="1" x14ac:dyDescent="0.25"/>
    <row r="2239" customFormat="1" hidden="1" x14ac:dyDescent="0.25"/>
    <row r="2240" customFormat="1" hidden="1" x14ac:dyDescent="0.25"/>
    <row r="2241" customFormat="1" hidden="1" x14ac:dyDescent="0.25"/>
    <row r="2242" customFormat="1" hidden="1" x14ac:dyDescent="0.25"/>
    <row r="2243" customFormat="1" hidden="1" x14ac:dyDescent="0.25"/>
    <row r="2244" customFormat="1" hidden="1" x14ac:dyDescent="0.25"/>
    <row r="2245" customFormat="1" hidden="1" x14ac:dyDescent="0.25"/>
    <row r="2246" customFormat="1" hidden="1" x14ac:dyDescent="0.25"/>
    <row r="2247" customFormat="1" hidden="1" x14ac:dyDescent="0.25"/>
    <row r="2248" customFormat="1" hidden="1" x14ac:dyDescent="0.25"/>
    <row r="2249" customFormat="1" hidden="1" x14ac:dyDescent="0.25"/>
    <row r="2250" customFormat="1" hidden="1" x14ac:dyDescent="0.25"/>
    <row r="2251" customFormat="1" hidden="1" x14ac:dyDescent="0.25"/>
    <row r="2252" customFormat="1" hidden="1" x14ac:dyDescent="0.25"/>
    <row r="2253" customFormat="1" hidden="1" x14ac:dyDescent="0.25"/>
    <row r="2254" customFormat="1" hidden="1" x14ac:dyDescent="0.25"/>
    <row r="2255" customFormat="1" hidden="1" x14ac:dyDescent="0.25"/>
    <row r="2256" customFormat="1" hidden="1" x14ac:dyDescent="0.25"/>
    <row r="2257" customFormat="1" hidden="1" x14ac:dyDescent="0.25"/>
    <row r="2258" customFormat="1" hidden="1" x14ac:dyDescent="0.25"/>
    <row r="2259" customFormat="1" hidden="1" x14ac:dyDescent="0.25"/>
    <row r="2260" customFormat="1" hidden="1" x14ac:dyDescent="0.25"/>
    <row r="2261" customFormat="1" hidden="1" x14ac:dyDescent="0.25"/>
    <row r="2262" customFormat="1" hidden="1" x14ac:dyDescent="0.25"/>
    <row r="2263" customFormat="1" hidden="1" x14ac:dyDescent="0.25"/>
    <row r="2264" customFormat="1" hidden="1" x14ac:dyDescent="0.25"/>
    <row r="2265" customFormat="1" hidden="1" x14ac:dyDescent="0.25"/>
    <row r="2266" customFormat="1" hidden="1" x14ac:dyDescent="0.25"/>
    <row r="2267" customFormat="1" hidden="1" x14ac:dyDescent="0.25"/>
    <row r="2268" customFormat="1" hidden="1" x14ac:dyDescent="0.25"/>
    <row r="2269" customFormat="1" hidden="1" x14ac:dyDescent="0.25"/>
    <row r="2270" customFormat="1" hidden="1" x14ac:dyDescent="0.25"/>
    <row r="2271" customFormat="1" hidden="1" x14ac:dyDescent="0.25"/>
    <row r="2272" customFormat="1" hidden="1" x14ac:dyDescent="0.25"/>
    <row r="2273" customFormat="1" hidden="1" x14ac:dyDescent="0.25"/>
    <row r="2274" customFormat="1" hidden="1" x14ac:dyDescent="0.25"/>
    <row r="2275" customFormat="1" hidden="1" x14ac:dyDescent="0.25"/>
    <row r="2276" customFormat="1" hidden="1" x14ac:dyDescent="0.25"/>
    <row r="2277" customFormat="1" hidden="1" x14ac:dyDescent="0.25"/>
    <row r="2278" customFormat="1" hidden="1" x14ac:dyDescent="0.25"/>
    <row r="2279" customFormat="1" hidden="1" x14ac:dyDescent="0.25"/>
    <row r="2280" customFormat="1" hidden="1" x14ac:dyDescent="0.25"/>
    <row r="2281" customFormat="1" hidden="1" x14ac:dyDescent="0.25"/>
    <row r="2282" customFormat="1" hidden="1" x14ac:dyDescent="0.25"/>
    <row r="2283" customFormat="1" hidden="1" x14ac:dyDescent="0.25"/>
    <row r="2284" customFormat="1" hidden="1" x14ac:dyDescent="0.25"/>
    <row r="2285" customFormat="1" hidden="1" x14ac:dyDescent="0.25"/>
    <row r="2286" customFormat="1" hidden="1" x14ac:dyDescent="0.25"/>
    <row r="2287" customFormat="1" hidden="1" x14ac:dyDescent="0.25"/>
    <row r="2288" customFormat="1" hidden="1" x14ac:dyDescent="0.25"/>
    <row r="2289" customFormat="1" hidden="1" x14ac:dyDescent="0.25"/>
    <row r="2290" customFormat="1" hidden="1" x14ac:dyDescent="0.25"/>
    <row r="2291" customFormat="1" hidden="1" x14ac:dyDescent="0.25"/>
    <row r="2292" customFormat="1" hidden="1" x14ac:dyDescent="0.25"/>
    <row r="2293" customFormat="1" hidden="1" x14ac:dyDescent="0.25"/>
    <row r="2294" customFormat="1" hidden="1" x14ac:dyDescent="0.25"/>
    <row r="2295" customFormat="1" hidden="1" x14ac:dyDescent="0.25"/>
    <row r="2296" customFormat="1" hidden="1" x14ac:dyDescent="0.25"/>
    <row r="2297" customFormat="1" hidden="1" x14ac:dyDescent="0.25"/>
    <row r="2298" customFormat="1" hidden="1" x14ac:dyDescent="0.25"/>
    <row r="2299" customFormat="1" hidden="1" x14ac:dyDescent="0.25"/>
    <row r="2300" customFormat="1" hidden="1" x14ac:dyDescent="0.25"/>
    <row r="2301" customFormat="1" hidden="1" x14ac:dyDescent="0.25"/>
    <row r="2302" customFormat="1" hidden="1" x14ac:dyDescent="0.25"/>
    <row r="2303" customFormat="1" hidden="1" x14ac:dyDescent="0.25"/>
    <row r="2304" customFormat="1" hidden="1" x14ac:dyDescent="0.25"/>
    <row r="2305" customFormat="1" hidden="1" x14ac:dyDescent="0.25"/>
    <row r="2306" customFormat="1" hidden="1" x14ac:dyDescent="0.25"/>
    <row r="2307" customFormat="1" hidden="1" x14ac:dyDescent="0.25"/>
    <row r="2308" customFormat="1" hidden="1" x14ac:dyDescent="0.25"/>
    <row r="2309" customFormat="1" hidden="1" x14ac:dyDescent="0.25"/>
    <row r="2310" customFormat="1" hidden="1" x14ac:dyDescent="0.25"/>
    <row r="2311" customFormat="1" hidden="1" x14ac:dyDescent="0.25"/>
    <row r="2312" customFormat="1" hidden="1" x14ac:dyDescent="0.25"/>
    <row r="2313" customFormat="1" hidden="1" x14ac:dyDescent="0.25"/>
    <row r="2314" customFormat="1" hidden="1" x14ac:dyDescent="0.25"/>
    <row r="2315" customFormat="1" hidden="1" x14ac:dyDescent="0.25"/>
    <row r="2316" customFormat="1" hidden="1" x14ac:dyDescent="0.25"/>
    <row r="2317" customFormat="1" hidden="1" x14ac:dyDescent="0.25"/>
    <row r="2318" customFormat="1" hidden="1" x14ac:dyDescent="0.25"/>
    <row r="2319" customFormat="1" hidden="1" x14ac:dyDescent="0.25"/>
    <row r="2320" customFormat="1" hidden="1" x14ac:dyDescent="0.25"/>
    <row r="2321" customFormat="1" hidden="1" x14ac:dyDescent="0.25"/>
    <row r="2322" customFormat="1" hidden="1" x14ac:dyDescent="0.25"/>
    <row r="2323" customFormat="1" hidden="1" x14ac:dyDescent="0.25"/>
    <row r="2324" customFormat="1" hidden="1" x14ac:dyDescent="0.25"/>
    <row r="2325" customFormat="1" hidden="1" x14ac:dyDescent="0.25"/>
    <row r="2326" customFormat="1" hidden="1" x14ac:dyDescent="0.25"/>
    <row r="2327" customFormat="1" hidden="1" x14ac:dyDescent="0.25"/>
    <row r="2328" customFormat="1" hidden="1" x14ac:dyDescent="0.25"/>
    <row r="2329" customFormat="1" hidden="1" x14ac:dyDescent="0.25"/>
    <row r="2330" customFormat="1" hidden="1" x14ac:dyDescent="0.25"/>
    <row r="2331" customFormat="1" hidden="1" x14ac:dyDescent="0.25"/>
    <row r="2332" customFormat="1" hidden="1" x14ac:dyDescent="0.25"/>
    <row r="2333" customFormat="1" hidden="1" x14ac:dyDescent="0.25"/>
    <row r="2334" customFormat="1" hidden="1" x14ac:dyDescent="0.25"/>
    <row r="2335" customFormat="1" hidden="1" x14ac:dyDescent="0.25"/>
    <row r="2336" customFormat="1" hidden="1" x14ac:dyDescent="0.25"/>
    <row r="2337" customFormat="1" hidden="1" x14ac:dyDescent="0.25"/>
    <row r="2338" customFormat="1" hidden="1" x14ac:dyDescent="0.25"/>
    <row r="2339" customFormat="1" hidden="1" x14ac:dyDescent="0.25"/>
    <row r="2340" customFormat="1" hidden="1" x14ac:dyDescent="0.25"/>
    <row r="2341" customFormat="1" hidden="1" x14ac:dyDescent="0.25"/>
    <row r="2342" customFormat="1" hidden="1" x14ac:dyDescent="0.25"/>
    <row r="2343" customFormat="1" hidden="1" x14ac:dyDescent="0.25"/>
    <row r="2344" customFormat="1" hidden="1" x14ac:dyDescent="0.25"/>
    <row r="2345" customFormat="1" hidden="1" x14ac:dyDescent="0.25"/>
    <row r="2346" customFormat="1" hidden="1" x14ac:dyDescent="0.25"/>
    <row r="2347" customFormat="1" hidden="1" x14ac:dyDescent="0.25"/>
    <row r="2348" customFormat="1" hidden="1" x14ac:dyDescent="0.25"/>
    <row r="2349" customFormat="1" hidden="1" x14ac:dyDescent="0.25"/>
    <row r="2350" customFormat="1" hidden="1" x14ac:dyDescent="0.25"/>
    <row r="2351" customFormat="1" hidden="1" x14ac:dyDescent="0.25"/>
    <row r="2352" customFormat="1" hidden="1" x14ac:dyDescent="0.25"/>
    <row r="2353" customFormat="1" hidden="1" x14ac:dyDescent="0.25"/>
    <row r="2354" customFormat="1" hidden="1" x14ac:dyDescent="0.25"/>
    <row r="2355" customFormat="1" hidden="1" x14ac:dyDescent="0.25"/>
    <row r="2356" customFormat="1" hidden="1" x14ac:dyDescent="0.25"/>
    <row r="2357" customFormat="1" hidden="1" x14ac:dyDescent="0.25"/>
    <row r="2358" customFormat="1" hidden="1" x14ac:dyDescent="0.25"/>
    <row r="2359" customFormat="1" hidden="1" x14ac:dyDescent="0.25"/>
    <row r="2360" customFormat="1" hidden="1" x14ac:dyDescent="0.25"/>
    <row r="2361" customFormat="1" hidden="1" x14ac:dyDescent="0.25"/>
    <row r="2362" customFormat="1" hidden="1" x14ac:dyDescent="0.25"/>
    <row r="2363" customFormat="1" hidden="1" x14ac:dyDescent="0.25"/>
    <row r="2364" customFormat="1" hidden="1" x14ac:dyDescent="0.25"/>
    <row r="2365" customFormat="1" hidden="1" x14ac:dyDescent="0.25"/>
    <row r="2366" customFormat="1" hidden="1" x14ac:dyDescent="0.25"/>
    <row r="2367" customFormat="1" hidden="1" x14ac:dyDescent="0.25"/>
    <row r="2368" customFormat="1" hidden="1" x14ac:dyDescent="0.25"/>
    <row r="2369" customFormat="1" hidden="1" x14ac:dyDescent="0.25"/>
    <row r="2370" customFormat="1" hidden="1" x14ac:dyDescent="0.25"/>
    <row r="2371" customFormat="1" hidden="1" x14ac:dyDescent="0.25"/>
    <row r="2372" customFormat="1" hidden="1" x14ac:dyDescent="0.25"/>
    <row r="2373" customFormat="1" hidden="1" x14ac:dyDescent="0.25"/>
    <row r="2374" customFormat="1" hidden="1" x14ac:dyDescent="0.25"/>
    <row r="2375" customFormat="1" hidden="1" x14ac:dyDescent="0.25"/>
    <row r="2376" customFormat="1" hidden="1" x14ac:dyDescent="0.25"/>
    <row r="2377" customFormat="1" hidden="1" x14ac:dyDescent="0.25"/>
    <row r="2378" customFormat="1" hidden="1" x14ac:dyDescent="0.25"/>
    <row r="2379" customFormat="1" hidden="1" x14ac:dyDescent="0.25"/>
    <row r="2380" customFormat="1" hidden="1" x14ac:dyDescent="0.25"/>
    <row r="2381" customFormat="1" hidden="1" x14ac:dyDescent="0.25"/>
    <row r="2382" customFormat="1" hidden="1" x14ac:dyDescent="0.25"/>
    <row r="2383" customFormat="1" hidden="1" x14ac:dyDescent="0.25"/>
    <row r="2384" customFormat="1" hidden="1" x14ac:dyDescent="0.25"/>
    <row r="2385" customFormat="1" hidden="1" x14ac:dyDescent="0.25"/>
    <row r="2386" customFormat="1" hidden="1" x14ac:dyDescent="0.25"/>
    <row r="2387" customFormat="1" hidden="1" x14ac:dyDescent="0.25"/>
    <row r="2388" customFormat="1" hidden="1" x14ac:dyDescent="0.25"/>
    <row r="2389" customFormat="1" hidden="1" x14ac:dyDescent="0.25"/>
    <row r="2390" customFormat="1" hidden="1" x14ac:dyDescent="0.25"/>
    <row r="2391" customFormat="1" hidden="1" x14ac:dyDescent="0.25"/>
    <row r="2392" customFormat="1" hidden="1" x14ac:dyDescent="0.25"/>
    <row r="2393" customFormat="1" hidden="1" x14ac:dyDescent="0.25"/>
    <row r="2394" customFormat="1" hidden="1" x14ac:dyDescent="0.25"/>
    <row r="2395" customFormat="1" hidden="1" x14ac:dyDescent="0.25"/>
    <row r="2396" customFormat="1" hidden="1" x14ac:dyDescent="0.25"/>
    <row r="2397" customFormat="1" hidden="1" x14ac:dyDescent="0.25"/>
    <row r="2398" customFormat="1" hidden="1" x14ac:dyDescent="0.25"/>
    <row r="2399" customFormat="1" hidden="1" x14ac:dyDescent="0.25"/>
    <row r="2400" customFormat="1" hidden="1" x14ac:dyDescent="0.25"/>
    <row r="2401" customFormat="1" hidden="1" x14ac:dyDescent="0.25"/>
    <row r="2402" customFormat="1" hidden="1" x14ac:dyDescent="0.25"/>
    <row r="2403" customFormat="1" hidden="1" x14ac:dyDescent="0.25"/>
    <row r="2404" customFormat="1" hidden="1" x14ac:dyDescent="0.25"/>
    <row r="2405" customFormat="1" hidden="1" x14ac:dyDescent="0.25"/>
    <row r="2406" customFormat="1" hidden="1" x14ac:dyDescent="0.25"/>
    <row r="2407" customFormat="1" hidden="1" x14ac:dyDescent="0.25"/>
    <row r="2408" customFormat="1" hidden="1" x14ac:dyDescent="0.25"/>
    <row r="2409" customFormat="1" hidden="1" x14ac:dyDescent="0.25"/>
    <row r="2410" customFormat="1" hidden="1" x14ac:dyDescent="0.25"/>
    <row r="2411" customFormat="1" hidden="1" x14ac:dyDescent="0.25"/>
    <row r="2412" customFormat="1" hidden="1" x14ac:dyDescent="0.25"/>
    <row r="2413" customFormat="1" hidden="1" x14ac:dyDescent="0.25"/>
    <row r="2414" customFormat="1" hidden="1" x14ac:dyDescent="0.25"/>
    <row r="2415" customFormat="1" hidden="1" x14ac:dyDescent="0.25"/>
    <row r="2416" customFormat="1" hidden="1" x14ac:dyDescent="0.25"/>
    <row r="2417" customFormat="1" hidden="1" x14ac:dyDescent="0.25"/>
    <row r="2418" customFormat="1" hidden="1" x14ac:dyDescent="0.25"/>
    <row r="2419" customFormat="1" hidden="1" x14ac:dyDescent="0.25"/>
    <row r="2420" customFormat="1" hidden="1" x14ac:dyDescent="0.25"/>
    <row r="2421" customFormat="1" hidden="1" x14ac:dyDescent="0.25"/>
    <row r="2422" customFormat="1" hidden="1" x14ac:dyDescent="0.25"/>
    <row r="2423" customFormat="1" hidden="1" x14ac:dyDescent="0.25"/>
    <row r="2424" customFormat="1" hidden="1" x14ac:dyDescent="0.25"/>
    <row r="2425" customFormat="1" hidden="1" x14ac:dyDescent="0.25"/>
    <row r="2426" customFormat="1" hidden="1" x14ac:dyDescent="0.25"/>
    <row r="2427" customFormat="1" hidden="1" x14ac:dyDescent="0.25"/>
    <row r="2428" customFormat="1" hidden="1" x14ac:dyDescent="0.25"/>
    <row r="2429" customFormat="1" hidden="1" x14ac:dyDescent="0.25"/>
    <row r="2430" customFormat="1" hidden="1" x14ac:dyDescent="0.25"/>
    <row r="2431" customFormat="1" hidden="1" x14ac:dyDescent="0.25"/>
    <row r="2432" customFormat="1" hidden="1" x14ac:dyDescent="0.25"/>
    <row r="2433" customFormat="1" hidden="1" x14ac:dyDescent="0.25"/>
    <row r="2434" customFormat="1" hidden="1" x14ac:dyDescent="0.25"/>
    <row r="2435" customFormat="1" hidden="1" x14ac:dyDescent="0.25"/>
    <row r="2436" customFormat="1" hidden="1" x14ac:dyDescent="0.25"/>
    <row r="2437" customFormat="1" hidden="1" x14ac:dyDescent="0.25"/>
    <row r="2438" customFormat="1" hidden="1" x14ac:dyDescent="0.25"/>
    <row r="2439" customFormat="1" hidden="1" x14ac:dyDescent="0.25"/>
    <row r="2440" customFormat="1" hidden="1" x14ac:dyDescent="0.25"/>
    <row r="2441" customFormat="1" hidden="1" x14ac:dyDescent="0.25"/>
    <row r="2442" customFormat="1" hidden="1" x14ac:dyDescent="0.25"/>
    <row r="2443" customFormat="1" hidden="1" x14ac:dyDescent="0.25"/>
    <row r="2444" customFormat="1" hidden="1" x14ac:dyDescent="0.25"/>
    <row r="2445" customFormat="1" hidden="1" x14ac:dyDescent="0.25"/>
    <row r="2446" customFormat="1" hidden="1" x14ac:dyDescent="0.25"/>
    <row r="2447" customFormat="1" hidden="1" x14ac:dyDescent="0.25"/>
    <row r="2448" customFormat="1" hidden="1" x14ac:dyDescent="0.25"/>
    <row r="2449" customFormat="1" hidden="1" x14ac:dyDescent="0.25"/>
    <row r="2450" customFormat="1" hidden="1" x14ac:dyDescent="0.25"/>
    <row r="2451" customFormat="1" hidden="1" x14ac:dyDescent="0.25"/>
    <row r="2452" customFormat="1" hidden="1" x14ac:dyDescent="0.25"/>
    <row r="2453" customFormat="1" hidden="1" x14ac:dyDescent="0.25"/>
    <row r="2454" customFormat="1" hidden="1" x14ac:dyDescent="0.25"/>
    <row r="2455" customFormat="1" hidden="1" x14ac:dyDescent="0.25"/>
    <row r="2456" customFormat="1" hidden="1" x14ac:dyDescent="0.25"/>
    <row r="2457" customFormat="1" hidden="1" x14ac:dyDescent="0.25"/>
    <row r="2458" customFormat="1" hidden="1" x14ac:dyDescent="0.25"/>
    <row r="2459" customFormat="1" hidden="1" x14ac:dyDescent="0.25"/>
    <row r="2460" customFormat="1" hidden="1" x14ac:dyDescent="0.25"/>
    <row r="2461" customFormat="1" hidden="1" x14ac:dyDescent="0.25"/>
    <row r="2462" customFormat="1" hidden="1" x14ac:dyDescent="0.25"/>
    <row r="2463" customFormat="1" hidden="1" x14ac:dyDescent="0.25"/>
    <row r="2464" customFormat="1" hidden="1" x14ac:dyDescent="0.25"/>
    <row r="2465" customFormat="1" hidden="1" x14ac:dyDescent="0.25"/>
    <row r="2466" customFormat="1" hidden="1" x14ac:dyDescent="0.25"/>
    <row r="2467" customFormat="1" hidden="1" x14ac:dyDescent="0.25"/>
    <row r="2468" customFormat="1" hidden="1" x14ac:dyDescent="0.25"/>
    <row r="2469" customFormat="1" hidden="1" x14ac:dyDescent="0.25"/>
    <row r="2470" customFormat="1" hidden="1" x14ac:dyDescent="0.25"/>
    <row r="2471" customFormat="1" hidden="1" x14ac:dyDescent="0.25"/>
    <row r="2472" customFormat="1" hidden="1" x14ac:dyDescent="0.25"/>
    <row r="2473" customFormat="1" hidden="1" x14ac:dyDescent="0.25"/>
    <row r="2474" customFormat="1" hidden="1" x14ac:dyDescent="0.25"/>
    <row r="2475" customFormat="1" hidden="1" x14ac:dyDescent="0.25"/>
    <row r="2476" customFormat="1" hidden="1" x14ac:dyDescent="0.25"/>
    <row r="2477" customFormat="1" hidden="1" x14ac:dyDescent="0.25"/>
    <row r="2478" customFormat="1" hidden="1" x14ac:dyDescent="0.25"/>
    <row r="2479" customFormat="1" hidden="1" x14ac:dyDescent="0.25"/>
    <row r="2480" customFormat="1" hidden="1" x14ac:dyDescent="0.25"/>
    <row r="2481" customFormat="1" hidden="1" x14ac:dyDescent="0.25"/>
    <row r="2482" customFormat="1" hidden="1" x14ac:dyDescent="0.25"/>
    <row r="2483" customFormat="1" hidden="1" x14ac:dyDescent="0.25"/>
    <row r="2484" customFormat="1" hidden="1" x14ac:dyDescent="0.25"/>
    <row r="2485" customFormat="1" hidden="1" x14ac:dyDescent="0.25"/>
    <row r="2486" customFormat="1" hidden="1" x14ac:dyDescent="0.25"/>
    <row r="2487" customFormat="1" hidden="1" x14ac:dyDescent="0.25"/>
    <row r="2488" customFormat="1" hidden="1" x14ac:dyDescent="0.25"/>
    <row r="2489" customFormat="1" hidden="1" x14ac:dyDescent="0.25"/>
    <row r="2490" customFormat="1" hidden="1" x14ac:dyDescent="0.25"/>
    <row r="2491" customFormat="1" hidden="1" x14ac:dyDescent="0.25"/>
    <row r="2492" customFormat="1" hidden="1" x14ac:dyDescent="0.25"/>
    <row r="2493" customFormat="1" hidden="1" x14ac:dyDescent="0.25"/>
    <row r="2494" customFormat="1" hidden="1" x14ac:dyDescent="0.25"/>
    <row r="2495" customFormat="1" hidden="1" x14ac:dyDescent="0.25"/>
    <row r="2496" customFormat="1" hidden="1" x14ac:dyDescent="0.25"/>
    <row r="2497" customFormat="1" hidden="1" x14ac:dyDescent="0.25"/>
    <row r="2498" customFormat="1" hidden="1" x14ac:dyDescent="0.25"/>
    <row r="2499" customFormat="1" hidden="1" x14ac:dyDescent="0.25"/>
    <row r="2500" customFormat="1" hidden="1" x14ac:dyDescent="0.25"/>
    <row r="2501" customFormat="1" hidden="1" x14ac:dyDescent="0.25"/>
    <row r="2502" customFormat="1" hidden="1" x14ac:dyDescent="0.25"/>
    <row r="2503" customFormat="1" hidden="1" x14ac:dyDescent="0.25"/>
    <row r="2504" customFormat="1" hidden="1" x14ac:dyDescent="0.25"/>
    <row r="2505" customFormat="1" hidden="1" x14ac:dyDescent="0.25"/>
    <row r="2506" customFormat="1" hidden="1" x14ac:dyDescent="0.25"/>
    <row r="2507" customFormat="1" hidden="1" x14ac:dyDescent="0.25"/>
    <row r="2508" customFormat="1" hidden="1" x14ac:dyDescent="0.25"/>
    <row r="2509" customFormat="1" hidden="1" x14ac:dyDescent="0.25"/>
    <row r="2510" customFormat="1" hidden="1" x14ac:dyDescent="0.25"/>
    <row r="2511" customFormat="1" hidden="1" x14ac:dyDescent="0.25"/>
    <row r="2512" customFormat="1" hidden="1" x14ac:dyDescent="0.25"/>
    <row r="2513" customFormat="1" hidden="1" x14ac:dyDescent="0.25"/>
    <row r="2514" customFormat="1" hidden="1" x14ac:dyDescent="0.25"/>
    <row r="2515" customFormat="1" hidden="1" x14ac:dyDescent="0.25"/>
    <row r="2516" customFormat="1" hidden="1" x14ac:dyDescent="0.25"/>
    <row r="2517" customFormat="1" hidden="1" x14ac:dyDescent="0.25"/>
    <row r="2518" customFormat="1" hidden="1" x14ac:dyDescent="0.25"/>
    <row r="2519" customFormat="1" hidden="1" x14ac:dyDescent="0.25"/>
    <row r="2520" customFormat="1" hidden="1" x14ac:dyDescent="0.25"/>
    <row r="2521" customFormat="1" hidden="1" x14ac:dyDescent="0.25"/>
    <row r="2522" customFormat="1" hidden="1" x14ac:dyDescent="0.25"/>
    <row r="2523" customFormat="1" hidden="1" x14ac:dyDescent="0.25"/>
    <row r="2524" customFormat="1" hidden="1" x14ac:dyDescent="0.25"/>
    <row r="2525" customFormat="1" hidden="1" x14ac:dyDescent="0.25"/>
    <row r="2526" customFormat="1" hidden="1" x14ac:dyDescent="0.25"/>
    <row r="2527" customFormat="1" hidden="1" x14ac:dyDescent="0.25"/>
    <row r="2528" customFormat="1" hidden="1" x14ac:dyDescent="0.25"/>
    <row r="2529" customFormat="1" hidden="1" x14ac:dyDescent="0.25"/>
    <row r="2530" customFormat="1" hidden="1" x14ac:dyDescent="0.25"/>
    <row r="2531" customFormat="1" hidden="1" x14ac:dyDescent="0.25"/>
    <row r="2532" customFormat="1" hidden="1" x14ac:dyDescent="0.25"/>
    <row r="2533" customFormat="1" hidden="1" x14ac:dyDescent="0.25"/>
    <row r="2534" customFormat="1" hidden="1" x14ac:dyDescent="0.25"/>
    <row r="2535" customFormat="1" hidden="1" x14ac:dyDescent="0.25"/>
    <row r="2536" customFormat="1" hidden="1" x14ac:dyDescent="0.25"/>
    <row r="2537" customFormat="1" hidden="1" x14ac:dyDescent="0.25"/>
    <row r="2538" customFormat="1" hidden="1" x14ac:dyDescent="0.25"/>
    <row r="2539" customFormat="1" hidden="1" x14ac:dyDescent="0.25"/>
    <row r="2540" customFormat="1" hidden="1" x14ac:dyDescent="0.25"/>
    <row r="2541" customFormat="1" hidden="1" x14ac:dyDescent="0.25"/>
    <row r="2542" customFormat="1" hidden="1" x14ac:dyDescent="0.25"/>
    <row r="2543" customFormat="1" hidden="1" x14ac:dyDescent="0.25"/>
    <row r="2544" customFormat="1" hidden="1" x14ac:dyDescent="0.25"/>
    <row r="2545" customFormat="1" hidden="1" x14ac:dyDescent="0.25"/>
    <row r="2546" customFormat="1" hidden="1" x14ac:dyDescent="0.25"/>
    <row r="2547" customFormat="1" hidden="1" x14ac:dyDescent="0.25"/>
    <row r="2548" customFormat="1" hidden="1" x14ac:dyDescent="0.25"/>
    <row r="2549" customFormat="1" hidden="1" x14ac:dyDescent="0.25"/>
    <row r="2550" customFormat="1" hidden="1" x14ac:dyDescent="0.25"/>
    <row r="2551" customFormat="1" hidden="1" x14ac:dyDescent="0.25"/>
    <row r="2552" customFormat="1" hidden="1" x14ac:dyDescent="0.25"/>
    <row r="2553" customFormat="1" hidden="1" x14ac:dyDescent="0.25"/>
    <row r="2554" customFormat="1" hidden="1" x14ac:dyDescent="0.25"/>
    <row r="2555" customFormat="1" hidden="1" x14ac:dyDescent="0.25"/>
    <row r="2556" customFormat="1" hidden="1" x14ac:dyDescent="0.25"/>
    <row r="2557" customFormat="1" hidden="1" x14ac:dyDescent="0.25"/>
    <row r="2558" customFormat="1" hidden="1" x14ac:dyDescent="0.25"/>
    <row r="2559" customFormat="1" hidden="1" x14ac:dyDescent="0.25"/>
    <row r="2560" customFormat="1" hidden="1" x14ac:dyDescent="0.25"/>
    <row r="2561" customFormat="1" hidden="1" x14ac:dyDescent="0.25"/>
    <row r="2562" customFormat="1" hidden="1" x14ac:dyDescent="0.25"/>
    <row r="2563" customFormat="1" hidden="1" x14ac:dyDescent="0.25"/>
    <row r="2564" customFormat="1" hidden="1" x14ac:dyDescent="0.25"/>
    <row r="2565" customFormat="1" hidden="1" x14ac:dyDescent="0.25"/>
    <row r="2566" customFormat="1" hidden="1" x14ac:dyDescent="0.25"/>
    <row r="2567" customFormat="1" hidden="1" x14ac:dyDescent="0.25"/>
    <row r="2568" customFormat="1" hidden="1" x14ac:dyDescent="0.25"/>
    <row r="2569" customFormat="1" hidden="1" x14ac:dyDescent="0.25"/>
    <row r="2570" customFormat="1" hidden="1" x14ac:dyDescent="0.25"/>
    <row r="2571" customFormat="1" hidden="1" x14ac:dyDescent="0.25"/>
    <row r="2572" customFormat="1" hidden="1" x14ac:dyDescent="0.25"/>
    <row r="2573" customFormat="1" hidden="1" x14ac:dyDescent="0.25"/>
    <row r="2574" customFormat="1" hidden="1" x14ac:dyDescent="0.25"/>
    <row r="2575" customFormat="1" hidden="1" x14ac:dyDescent="0.25"/>
    <row r="2576" customFormat="1" hidden="1" x14ac:dyDescent="0.25"/>
    <row r="2577" customFormat="1" hidden="1" x14ac:dyDescent="0.25"/>
    <row r="2578" customFormat="1" hidden="1" x14ac:dyDescent="0.25"/>
    <row r="2579" customFormat="1" hidden="1" x14ac:dyDescent="0.25"/>
    <row r="2580" customFormat="1" hidden="1" x14ac:dyDescent="0.25"/>
    <row r="2581" customFormat="1" hidden="1" x14ac:dyDescent="0.25"/>
    <row r="2582" customFormat="1" hidden="1" x14ac:dyDescent="0.25"/>
    <row r="2583" customFormat="1" hidden="1" x14ac:dyDescent="0.25"/>
    <row r="2584" customFormat="1" hidden="1" x14ac:dyDescent="0.25"/>
    <row r="2585" customFormat="1" hidden="1" x14ac:dyDescent="0.25"/>
    <row r="2586" customFormat="1" hidden="1" x14ac:dyDescent="0.25"/>
    <row r="2587" customFormat="1" hidden="1" x14ac:dyDescent="0.25"/>
    <row r="2588" customFormat="1" hidden="1" x14ac:dyDescent="0.25"/>
    <row r="2589" customFormat="1" hidden="1" x14ac:dyDescent="0.25"/>
    <row r="2590" customFormat="1" hidden="1" x14ac:dyDescent="0.25"/>
    <row r="2591" customFormat="1" hidden="1" x14ac:dyDescent="0.25"/>
    <row r="2592" customFormat="1" hidden="1" x14ac:dyDescent="0.25"/>
    <row r="2593" customFormat="1" hidden="1" x14ac:dyDescent="0.25"/>
    <row r="2594" customFormat="1" hidden="1" x14ac:dyDescent="0.25"/>
    <row r="2595" customFormat="1" hidden="1" x14ac:dyDescent="0.25"/>
    <row r="2596" customFormat="1" hidden="1" x14ac:dyDescent="0.25"/>
    <row r="2597" customFormat="1" hidden="1" x14ac:dyDescent="0.25"/>
    <row r="2598" customFormat="1" hidden="1" x14ac:dyDescent="0.25"/>
    <row r="2599" customFormat="1" hidden="1" x14ac:dyDescent="0.25"/>
    <row r="2600" customFormat="1" hidden="1" x14ac:dyDescent="0.25"/>
    <row r="2601" customFormat="1" hidden="1" x14ac:dyDescent="0.25"/>
    <row r="2602" customFormat="1" hidden="1" x14ac:dyDescent="0.25"/>
    <row r="2603" customFormat="1" hidden="1" x14ac:dyDescent="0.25"/>
    <row r="2604" customFormat="1" hidden="1" x14ac:dyDescent="0.25"/>
    <row r="2605" customFormat="1" hidden="1" x14ac:dyDescent="0.25"/>
    <row r="2606" customFormat="1" hidden="1" x14ac:dyDescent="0.25"/>
    <row r="2607" customFormat="1" hidden="1" x14ac:dyDescent="0.25"/>
    <row r="2608" customFormat="1" hidden="1" x14ac:dyDescent="0.25"/>
    <row r="2609" customFormat="1" hidden="1" x14ac:dyDescent="0.25"/>
    <row r="2610" customFormat="1" hidden="1" x14ac:dyDescent="0.25"/>
    <row r="2611" customFormat="1" hidden="1" x14ac:dyDescent="0.25"/>
    <row r="2612" customFormat="1" hidden="1" x14ac:dyDescent="0.25"/>
    <row r="2613" customFormat="1" hidden="1" x14ac:dyDescent="0.25"/>
    <row r="2614" customFormat="1" hidden="1" x14ac:dyDescent="0.25"/>
    <row r="2615" customFormat="1" hidden="1" x14ac:dyDescent="0.25"/>
    <row r="2616" customFormat="1" hidden="1" x14ac:dyDescent="0.25"/>
    <row r="2617" customFormat="1" hidden="1" x14ac:dyDescent="0.25"/>
    <row r="2618" customFormat="1" hidden="1" x14ac:dyDescent="0.25"/>
    <row r="2619" customFormat="1" hidden="1" x14ac:dyDescent="0.25"/>
    <row r="2620" customFormat="1" hidden="1" x14ac:dyDescent="0.25"/>
    <row r="2621" customFormat="1" hidden="1" x14ac:dyDescent="0.25"/>
    <row r="2622" customFormat="1" hidden="1" x14ac:dyDescent="0.25"/>
    <row r="2623" customFormat="1" hidden="1" x14ac:dyDescent="0.25"/>
    <row r="2624" customFormat="1" hidden="1" x14ac:dyDescent="0.25"/>
    <row r="2625" customFormat="1" hidden="1" x14ac:dyDescent="0.25"/>
    <row r="2626" customFormat="1" hidden="1" x14ac:dyDescent="0.25"/>
    <row r="2627" customFormat="1" hidden="1" x14ac:dyDescent="0.25"/>
    <row r="2628" customFormat="1" hidden="1" x14ac:dyDescent="0.25"/>
    <row r="2629" customFormat="1" hidden="1" x14ac:dyDescent="0.25"/>
    <row r="2630" customFormat="1" hidden="1" x14ac:dyDescent="0.25"/>
    <row r="2631" customFormat="1" hidden="1" x14ac:dyDescent="0.25"/>
    <row r="2632" customFormat="1" hidden="1" x14ac:dyDescent="0.25"/>
    <row r="2633" customFormat="1" hidden="1" x14ac:dyDescent="0.25"/>
    <row r="2634" customFormat="1" hidden="1" x14ac:dyDescent="0.25"/>
    <row r="2635" customFormat="1" hidden="1" x14ac:dyDescent="0.25"/>
    <row r="2636" customFormat="1" hidden="1" x14ac:dyDescent="0.25"/>
    <row r="2637" customFormat="1" hidden="1" x14ac:dyDescent="0.25"/>
    <row r="2638" customFormat="1" hidden="1" x14ac:dyDescent="0.25"/>
    <row r="2639" customFormat="1" hidden="1" x14ac:dyDescent="0.25"/>
    <row r="2640" customFormat="1" hidden="1" x14ac:dyDescent="0.25"/>
    <row r="2641" customFormat="1" hidden="1" x14ac:dyDescent="0.25"/>
    <row r="2642" customFormat="1" hidden="1" x14ac:dyDescent="0.25"/>
    <row r="2643" customFormat="1" hidden="1" x14ac:dyDescent="0.25"/>
    <row r="2644" customFormat="1" hidden="1" x14ac:dyDescent="0.25"/>
    <row r="2645" customFormat="1" hidden="1" x14ac:dyDescent="0.25"/>
    <row r="2646" customFormat="1" hidden="1" x14ac:dyDescent="0.25"/>
    <row r="2647" customFormat="1" hidden="1" x14ac:dyDescent="0.25"/>
    <row r="2648" customFormat="1" hidden="1" x14ac:dyDescent="0.25"/>
    <row r="2649" customFormat="1" hidden="1" x14ac:dyDescent="0.25"/>
    <row r="2650" customFormat="1" hidden="1" x14ac:dyDescent="0.25"/>
    <row r="2651" customFormat="1" hidden="1" x14ac:dyDescent="0.25"/>
    <row r="2652" customFormat="1" hidden="1" x14ac:dyDescent="0.25"/>
    <row r="2653" customFormat="1" hidden="1" x14ac:dyDescent="0.25"/>
    <row r="2654" customFormat="1" hidden="1" x14ac:dyDescent="0.25"/>
    <row r="2655" customFormat="1" hidden="1" x14ac:dyDescent="0.25"/>
    <row r="2656" customFormat="1" hidden="1" x14ac:dyDescent="0.25"/>
    <row r="2657" customFormat="1" hidden="1" x14ac:dyDescent="0.25"/>
    <row r="2658" customFormat="1" hidden="1" x14ac:dyDescent="0.25"/>
    <row r="2659" customFormat="1" hidden="1" x14ac:dyDescent="0.25"/>
    <row r="2660" customFormat="1" hidden="1" x14ac:dyDescent="0.25"/>
    <row r="2661" customFormat="1" hidden="1" x14ac:dyDescent="0.25"/>
    <row r="2662" customFormat="1" hidden="1" x14ac:dyDescent="0.25"/>
    <row r="2663" customFormat="1" hidden="1" x14ac:dyDescent="0.25"/>
    <row r="2664" customFormat="1" hidden="1" x14ac:dyDescent="0.25"/>
    <row r="2665" customFormat="1" hidden="1" x14ac:dyDescent="0.25"/>
    <row r="2666" customFormat="1" hidden="1" x14ac:dyDescent="0.25"/>
    <row r="2667" customFormat="1" hidden="1" x14ac:dyDescent="0.25"/>
    <row r="2668" customFormat="1" hidden="1" x14ac:dyDescent="0.25"/>
    <row r="2669" customFormat="1" hidden="1" x14ac:dyDescent="0.25"/>
    <row r="2670" customFormat="1" hidden="1" x14ac:dyDescent="0.25"/>
    <row r="2671" customFormat="1" hidden="1" x14ac:dyDescent="0.25"/>
    <row r="2672" customFormat="1" hidden="1" x14ac:dyDescent="0.25"/>
    <row r="2673" customFormat="1" hidden="1" x14ac:dyDescent="0.25"/>
    <row r="2674" customFormat="1" hidden="1" x14ac:dyDescent="0.25"/>
    <row r="2675" customFormat="1" hidden="1" x14ac:dyDescent="0.25"/>
    <row r="2676" customFormat="1" hidden="1" x14ac:dyDescent="0.25"/>
    <row r="2677" customFormat="1" hidden="1" x14ac:dyDescent="0.25"/>
    <row r="2678" customFormat="1" hidden="1" x14ac:dyDescent="0.25"/>
    <row r="2679" customFormat="1" hidden="1" x14ac:dyDescent="0.25"/>
    <row r="2680" customFormat="1" hidden="1" x14ac:dyDescent="0.25"/>
    <row r="2681" customFormat="1" hidden="1" x14ac:dyDescent="0.25"/>
    <row r="2682" customFormat="1" hidden="1" x14ac:dyDescent="0.25"/>
    <row r="2683" customFormat="1" hidden="1" x14ac:dyDescent="0.25"/>
    <row r="2684" customFormat="1" hidden="1" x14ac:dyDescent="0.25"/>
    <row r="2685" customFormat="1" hidden="1" x14ac:dyDescent="0.25"/>
    <row r="2686" customFormat="1" hidden="1" x14ac:dyDescent="0.25"/>
    <row r="2687" customFormat="1" hidden="1" x14ac:dyDescent="0.25"/>
    <row r="2688" customFormat="1" hidden="1" x14ac:dyDescent="0.25"/>
    <row r="2689" customFormat="1" hidden="1" x14ac:dyDescent="0.25"/>
    <row r="2690" customFormat="1" hidden="1" x14ac:dyDescent="0.25"/>
    <row r="2691" customFormat="1" hidden="1" x14ac:dyDescent="0.25"/>
    <row r="2692" customFormat="1" hidden="1" x14ac:dyDescent="0.25"/>
    <row r="2693" customFormat="1" hidden="1" x14ac:dyDescent="0.25"/>
    <row r="2694" customFormat="1" hidden="1" x14ac:dyDescent="0.25"/>
    <row r="2695" customFormat="1" hidden="1" x14ac:dyDescent="0.25"/>
    <row r="2696" customFormat="1" hidden="1" x14ac:dyDescent="0.25"/>
    <row r="2697" customFormat="1" hidden="1" x14ac:dyDescent="0.25"/>
    <row r="2698" customFormat="1" hidden="1" x14ac:dyDescent="0.25"/>
    <row r="2699" customFormat="1" hidden="1" x14ac:dyDescent="0.25"/>
    <row r="2700" customFormat="1" hidden="1" x14ac:dyDescent="0.25"/>
    <row r="2701" customFormat="1" hidden="1" x14ac:dyDescent="0.25"/>
    <row r="2702" customFormat="1" hidden="1" x14ac:dyDescent="0.25"/>
    <row r="2703" customFormat="1" hidden="1" x14ac:dyDescent="0.25"/>
    <row r="2704" customFormat="1" hidden="1" x14ac:dyDescent="0.25"/>
    <row r="2705" customFormat="1" hidden="1" x14ac:dyDescent="0.25"/>
    <row r="2706" customFormat="1" hidden="1" x14ac:dyDescent="0.25"/>
    <row r="2707" customFormat="1" hidden="1" x14ac:dyDescent="0.25"/>
    <row r="2708" customFormat="1" hidden="1" x14ac:dyDescent="0.25"/>
    <row r="2709" customFormat="1" hidden="1" x14ac:dyDescent="0.25"/>
    <row r="2710" customFormat="1" hidden="1" x14ac:dyDescent="0.25"/>
    <row r="2711" customFormat="1" hidden="1" x14ac:dyDescent="0.25"/>
    <row r="2712" customFormat="1" hidden="1" x14ac:dyDescent="0.25"/>
    <row r="2713" customFormat="1" hidden="1" x14ac:dyDescent="0.25"/>
    <row r="2714" customFormat="1" hidden="1" x14ac:dyDescent="0.25"/>
    <row r="2715" customFormat="1" hidden="1" x14ac:dyDescent="0.25"/>
    <row r="2716" customFormat="1" hidden="1" x14ac:dyDescent="0.25"/>
    <row r="2717" customFormat="1" hidden="1" x14ac:dyDescent="0.25"/>
    <row r="2718" customFormat="1" hidden="1" x14ac:dyDescent="0.25"/>
    <row r="2719" customFormat="1" hidden="1" x14ac:dyDescent="0.25"/>
    <row r="2720" customFormat="1" hidden="1" x14ac:dyDescent="0.25"/>
    <row r="2721" customFormat="1" hidden="1" x14ac:dyDescent="0.25"/>
    <row r="2722" customFormat="1" hidden="1" x14ac:dyDescent="0.25"/>
    <row r="2723" customFormat="1" hidden="1" x14ac:dyDescent="0.25"/>
    <row r="2724" customFormat="1" hidden="1" x14ac:dyDescent="0.25"/>
    <row r="2725" customFormat="1" hidden="1" x14ac:dyDescent="0.25"/>
    <row r="2726" customFormat="1" hidden="1" x14ac:dyDescent="0.25"/>
    <row r="2727" customFormat="1" hidden="1" x14ac:dyDescent="0.25"/>
    <row r="2728" customFormat="1" hidden="1" x14ac:dyDescent="0.25"/>
    <row r="2729" customFormat="1" hidden="1" x14ac:dyDescent="0.25"/>
    <row r="2730" customFormat="1" hidden="1" x14ac:dyDescent="0.25"/>
    <row r="2731" customFormat="1" hidden="1" x14ac:dyDescent="0.25"/>
    <row r="2732" customFormat="1" hidden="1" x14ac:dyDescent="0.25"/>
    <row r="2733" customFormat="1" hidden="1" x14ac:dyDescent="0.25"/>
    <row r="2734" customFormat="1" hidden="1" x14ac:dyDescent="0.25"/>
    <row r="2735" customFormat="1" hidden="1" x14ac:dyDescent="0.25"/>
    <row r="2736" customFormat="1" hidden="1" x14ac:dyDescent="0.25"/>
    <row r="2737" customFormat="1" hidden="1" x14ac:dyDescent="0.25"/>
    <row r="2738" customFormat="1" hidden="1" x14ac:dyDescent="0.25"/>
    <row r="2739" customFormat="1" hidden="1" x14ac:dyDescent="0.25"/>
    <row r="2740" customFormat="1" hidden="1" x14ac:dyDescent="0.25"/>
    <row r="2741" customFormat="1" hidden="1" x14ac:dyDescent="0.25"/>
    <row r="2742" customFormat="1" hidden="1" x14ac:dyDescent="0.25"/>
    <row r="2743" customFormat="1" hidden="1" x14ac:dyDescent="0.25"/>
    <row r="2744" customFormat="1" hidden="1" x14ac:dyDescent="0.25"/>
    <row r="2745" customFormat="1" hidden="1" x14ac:dyDescent="0.25"/>
    <row r="2746" customFormat="1" hidden="1" x14ac:dyDescent="0.25"/>
    <row r="2747" customFormat="1" hidden="1" x14ac:dyDescent="0.25"/>
    <row r="2748" customFormat="1" hidden="1" x14ac:dyDescent="0.25"/>
    <row r="2749" customFormat="1" hidden="1" x14ac:dyDescent="0.25"/>
    <row r="2750" customFormat="1" hidden="1" x14ac:dyDescent="0.25"/>
    <row r="2751" customFormat="1" hidden="1" x14ac:dyDescent="0.25"/>
    <row r="2752" customFormat="1" hidden="1" x14ac:dyDescent="0.25"/>
    <row r="2753" customFormat="1" hidden="1" x14ac:dyDescent="0.25"/>
    <row r="2754" customFormat="1" hidden="1" x14ac:dyDescent="0.25"/>
    <row r="2755" customFormat="1" hidden="1" x14ac:dyDescent="0.25"/>
    <row r="2756" customFormat="1" hidden="1" x14ac:dyDescent="0.25"/>
    <row r="2757" customFormat="1" hidden="1" x14ac:dyDescent="0.25"/>
    <row r="2758" customFormat="1" hidden="1" x14ac:dyDescent="0.25"/>
    <row r="2759" customFormat="1" hidden="1" x14ac:dyDescent="0.25"/>
    <row r="2760" customFormat="1" hidden="1" x14ac:dyDescent="0.25"/>
    <row r="2761" customFormat="1" hidden="1" x14ac:dyDescent="0.25"/>
    <row r="2762" customFormat="1" hidden="1" x14ac:dyDescent="0.25"/>
    <row r="2763" customFormat="1" hidden="1" x14ac:dyDescent="0.25"/>
    <row r="2764" customFormat="1" hidden="1" x14ac:dyDescent="0.25"/>
    <row r="2765" customFormat="1" hidden="1" x14ac:dyDescent="0.25"/>
    <row r="2766" customFormat="1" hidden="1" x14ac:dyDescent="0.25"/>
    <row r="2767" customFormat="1" hidden="1" x14ac:dyDescent="0.25"/>
    <row r="2768" customFormat="1" hidden="1" x14ac:dyDescent="0.25"/>
    <row r="2769" customFormat="1" hidden="1" x14ac:dyDescent="0.25"/>
    <row r="2770" customFormat="1" hidden="1" x14ac:dyDescent="0.25"/>
    <row r="2771" customFormat="1" hidden="1" x14ac:dyDescent="0.25"/>
    <row r="2772" customFormat="1" hidden="1" x14ac:dyDescent="0.25"/>
    <row r="2773" customFormat="1" hidden="1" x14ac:dyDescent="0.25"/>
    <row r="2774" customFormat="1" hidden="1" x14ac:dyDescent="0.25"/>
    <row r="2775" customFormat="1" hidden="1" x14ac:dyDescent="0.25"/>
    <row r="2776" customFormat="1" hidden="1" x14ac:dyDescent="0.25"/>
    <row r="2777" customFormat="1" hidden="1" x14ac:dyDescent="0.25"/>
    <row r="2778" customFormat="1" hidden="1" x14ac:dyDescent="0.25"/>
    <row r="2779" customFormat="1" hidden="1" x14ac:dyDescent="0.25"/>
    <row r="2780" customFormat="1" hidden="1" x14ac:dyDescent="0.25"/>
    <row r="2781" customFormat="1" hidden="1" x14ac:dyDescent="0.25"/>
    <row r="2782" customFormat="1" hidden="1" x14ac:dyDescent="0.25"/>
    <row r="2783" customFormat="1" hidden="1" x14ac:dyDescent="0.25"/>
    <row r="2784" customFormat="1" hidden="1" x14ac:dyDescent="0.25"/>
    <row r="2785" customFormat="1" hidden="1" x14ac:dyDescent="0.25"/>
    <row r="2786" customFormat="1" hidden="1" x14ac:dyDescent="0.25"/>
    <row r="2787" customFormat="1" hidden="1" x14ac:dyDescent="0.25"/>
    <row r="2788" customFormat="1" hidden="1" x14ac:dyDescent="0.25"/>
    <row r="2789" customFormat="1" hidden="1" x14ac:dyDescent="0.25"/>
    <row r="2790" customFormat="1" hidden="1" x14ac:dyDescent="0.25"/>
    <row r="2791" customFormat="1" hidden="1" x14ac:dyDescent="0.25"/>
    <row r="2792" customFormat="1" hidden="1" x14ac:dyDescent="0.25"/>
    <row r="2793" customFormat="1" hidden="1" x14ac:dyDescent="0.25"/>
    <row r="2794" customFormat="1" hidden="1" x14ac:dyDescent="0.25"/>
    <row r="2795" customFormat="1" hidden="1" x14ac:dyDescent="0.25"/>
    <row r="2796" customFormat="1" hidden="1" x14ac:dyDescent="0.25"/>
    <row r="2797" customFormat="1" hidden="1" x14ac:dyDescent="0.25"/>
    <row r="2798" customFormat="1" hidden="1" x14ac:dyDescent="0.25"/>
    <row r="2799" customFormat="1" hidden="1" x14ac:dyDescent="0.25"/>
    <row r="2800" customFormat="1" hidden="1" x14ac:dyDescent="0.25"/>
    <row r="2801" customFormat="1" hidden="1" x14ac:dyDescent="0.25"/>
    <row r="2802" customFormat="1" hidden="1" x14ac:dyDescent="0.25"/>
    <row r="2803" customFormat="1" hidden="1" x14ac:dyDescent="0.25"/>
    <row r="2804" customFormat="1" hidden="1" x14ac:dyDescent="0.25"/>
    <row r="2805" customFormat="1" hidden="1" x14ac:dyDescent="0.25"/>
    <row r="2806" customFormat="1" hidden="1" x14ac:dyDescent="0.25"/>
    <row r="2807" customFormat="1" hidden="1" x14ac:dyDescent="0.25"/>
    <row r="2808" customFormat="1" hidden="1" x14ac:dyDescent="0.25"/>
    <row r="2809" customFormat="1" hidden="1" x14ac:dyDescent="0.25"/>
    <row r="2810" customFormat="1" hidden="1" x14ac:dyDescent="0.25"/>
    <row r="2811" customFormat="1" hidden="1" x14ac:dyDescent="0.25"/>
    <row r="2812" customFormat="1" hidden="1" x14ac:dyDescent="0.25"/>
    <row r="2813" customFormat="1" hidden="1" x14ac:dyDescent="0.25"/>
    <row r="2814" customFormat="1" hidden="1" x14ac:dyDescent="0.25"/>
    <row r="2815" customFormat="1" hidden="1" x14ac:dyDescent="0.25"/>
    <row r="2816" customFormat="1" hidden="1" x14ac:dyDescent="0.25"/>
    <row r="2817" customFormat="1" hidden="1" x14ac:dyDescent="0.25"/>
    <row r="2818" customFormat="1" hidden="1" x14ac:dyDescent="0.25"/>
    <row r="2819" customFormat="1" hidden="1" x14ac:dyDescent="0.25"/>
    <row r="2820" customFormat="1" hidden="1" x14ac:dyDescent="0.25"/>
    <row r="2821" customFormat="1" hidden="1" x14ac:dyDescent="0.25"/>
    <row r="2822" customFormat="1" hidden="1" x14ac:dyDescent="0.25"/>
    <row r="2823" customFormat="1" hidden="1" x14ac:dyDescent="0.25"/>
    <row r="2824" customFormat="1" hidden="1" x14ac:dyDescent="0.25"/>
    <row r="2825" customFormat="1" hidden="1" x14ac:dyDescent="0.25"/>
    <row r="2826" customFormat="1" hidden="1" x14ac:dyDescent="0.25"/>
    <row r="2827" customFormat="1" hidden="1" x14ac:dyDescent="0.25"/>
    <row r="2828" customFormat="1" hidden="1" x14ac:dyDescent="0.25"/>
    <row r="2829" customFormat="1" hidden="1" x14ac:dyDescent="0.25"/>
    <row r="2830" customFormat="1" hidden="1" x14ac:dyDescent="0.25"/>
    <row r="2831" customFormat="1" hidden="1" x14ac:dyDescent="0.25"/>
    <row r="2832" customFormat="1" hidden="1" x14ac:dyDescent="0.25"/>
    <row r="2833" customFormat="1" hidden="1" x14ac:dyDescent="0.25"/>
    <row r="2834" customFormat="1" hidden="1" x14ac:dyDescent="0.25"/>
    <row r="2835" customFormat="1" hidden="1" x14ac:dyDescent="0.25"/>
    <row r="2836" customFormat="1" hidden="1" x14ac:dyDescent="0.25"/>
    <row r="2837" customFormat="1" hidden="1" x14ac:dyDescent="0.25"/>
    <row r="2838" customFormat="1" hidden="1" x14ac:dyDescent="0.25"/>
    <row r="2839" customFormat="1" hidden="1" x14ac:dyDescent="0.25"/>
    <row r="2840" customFormat="1" hidden="1" x14ac:dyDescent="0.25"/>
    <row r="2841" customFormat="1" hidden="1" x14ac:dyDescent="0.25"/>
    <row r="2842" customFormat="1" hidden="1" x14ac:dyDescent="0.25"/>
    <row r="2843" customFormat="1" hidden="1" x14ac:dyDescent="0.25"/>
    <row r="2844" customFormat="1" hidden="1" x14ac:dyDescent="0.25"/>
    <row r="2845" customFormat="1" hidden="1" x14ac:dyDescent="0.25"/>
    <row r="2846" customFormat="1" hidden="1" x14ac:dyDescent="0.25"/>
    <row r="2847" customFormat="1" hidden="1" x14ac:dyDescent="0.25"/>
    <row r="2848" customFormat="1" hidden="1" x14ac:dyDescent="0.25"/>
    <row r="2849" customFormat="1" hidden="1" x14ac:dyDescent="0.25"/>
    <row r="2850" customFormat="1" hidden="1" x14ac:dyDescent="0.25"/>
    <row r="2851" customFormat="1" hidden="1" x14ac:dyDescent="0.25"/>
    <row r="2852" customFormat="1" hidden="1" x14ac:dyDescent="0.25"/>
    <row r="2853" customFormat="1" hidden="1" x14ac:dyDescent="0.25"/>
    <row r="2854" customFormat="1" hidden="1" x14ac:dyDescent="0.25"/>
    <row r="2855" customFormat="1" hidden="1" x14ac:dyDescent="0.25"/>
    <row r="2856" customFormat="1" hidden="1" x14ac:dyDescent="0.25"/>
    <row r="2857" customFormat="1" hidden="1" x14ac:dyDescent="0.25"/>
    <row r="2858" customFormat="1" hidden="1" x14ac:dyDescent="0.25"/>
    <row r="2859" customFormat="1" hidden="1" x14ac:dyDescent="0.25"/>
    <row r="2860" customFormat="1" hidden="1" x14ac:dyDescent="0.25"/>
    <row r="2861" customFormat="1" hidden="1" x14ac:dyDescent="0.25"/>
    <row r="2862" customFormat="1" hidden="1" x14ac:dyDescent="0.25"/>
    <row r="2863" customFormat="1" hidden="1" x14ac:dyDescent="0.25"/>
    <row r="2864" customFormat="1" hidden="1" x14ac:dyDescent="0.25"/>
    <row r="2865" customFormat="1" hidden="1" x14ac:dyDescent="0.25"/>
    <row r="2866" customFormat="1" hidden="1" x14ac:dyDescent="0.25"/>
    <row r="2867" customFormat="1" hidden="1" x14ac:dyDescent="0.25"/>
    <row r="2868" customFormat="1" hidden="1" x14ac:dyDescent="0.25"/>
    <row r="2869" customFormat="1" hidden="1" x14ac:dyDescent="0.25"/>
    <row r="2870" customFormat="1" hidden="1" x14ac:dyDescent="0.25"/>
    <row r="2871" customFormat="1" hidden="1" x14ac:dyDescent="0.25"/>
    <row r="2872" customFormat="1" hidden="1" x14ac:dyDescent="0.25"/>
    <row r="2873" customFormat="1" hidden="1" x14ac:dyDescent="0.25"/>
    <row r="2874" customFormat="1" hidden="1" x14ac:dyDescent="0.25"/>
    <row r="2875" customFormat="1" hidden="1" x14ac:dyDescent="0.25"/>
    <row r="2876" customFormat="1" hidden="1" x14ac:dyDescent="0.25"/>
    <row r="2877" customFormat="1" hidden="1" x14ac:dyDescent="0.25"/>
    <row r="2878" customFormat="1" hidden="1" x14ac:dyDescent="0.25"/>
    <row r="2879" customFormat="1" hidden="1" x14ac:dyDescent="0.25"/>
    <row r="2880" customFormat="1" hidden="1" x14ac:dyDescent="0.25"/>
    <row r="2881" customFormat="1" hidden="1" x14ac:dyDescent="0.25"/>
    <row r="2882" customFormat="1" hidden="1" x14ac:dyDescent="0.25"/>
    <row r="2883" customFormat="1" hidden="1" x14ac:dyDescent="0.25"/>
    <row r="2884" customFormat="1" hidden="1" x14ac:dyDescent="0.25"/>
    <row r="2885" customFormat="1" hidden="1" x14ac:dyDescent="0.25"/>
    <row r="2886" customFormat="1" hidden="1" x14ac:dyDescent="0.25"/>
    <row r="2887" customFormat="1" hidden="1" x14ac:dyDescent="0.25"/>
    <row r="2888" customFormat="1" hidden="1" x14ac:dyDescent="0.25"/>
    <row r="2889" customFormat="1" hidden="1" x14ac:dyDescent="0.25"/>
    <row r="2890" customFormat="1" hidden="1" x14ac:dyDescent="0.25"/>
    <row r="2891" customFormat="1" hidden="1" x14ac:dyDescent="0.25"/>
    <row r="2892" customFormat="1" hidden="1" x14ac:dyDescent="0.25"/>
    <row r="2893" customFormat="1" hidden="1" x14ac:dyDescent="0.25"/>
    <row r="2894" customFormat="1" hidden="1" x14ac:dyDescent="0.25"/>
    <row r="2895" customFormat="1" hidden="1" x14ac:dyDescent="0.25"/>
    <row r="2896" customFormat="1" hidden="1" x14ac:dyDescent="0.25"/>
    <row r="2897" customFormat="1" hidden="1" x14ac:dyDescent="0.25"/>
    <row r="2898" customFormat="1" hidden="1" x14ac:dyDescent="0.25"/>
    <row r="2899" customFormat="1" hidden="1" x14ac:dyDescent="0.25"/>
    <row r="2900" customFormat="1" hidden="1" x14ac:dyDescent="0.25"/>
    <row r="2901" customFormat="1" hidden="1" x14ac:dyDescent="0.25"/>
    <row r="2902" customFormat="1" hidden="1" x14ac:dyDescent="0.25"/>
    <row r="2903" customFormat="1" hidden="1" x14ac:dyDescent="0.25"/>
    <row r="2904" customFormat="1" hidden="1" x14ac:dyDescent="0.25"/>
    <row r="2905" customFormat="1" hidden="1" x14ac:dyDescent="0.25"/>
    <row r="2906" customFormat="1" hidden="1" x14ac:dyDescent="0.25"/>
    <row r="2907" customFormat="1" hidden="1" x14ac:dyDescent="0.25"/>
    <row r="2908" customFormat="1" hidden="1" x14ac:dyDescent="0.25"/>
    <row r="2909" customFormat="1" hidden="1" x14ac:dyDescent="0.25"/>
    <row r="2910" customFormat="1" hidden="1" x14ac:dyDescent="0.25"/>
    <row r="2911" customFormat="1" hidden="1" x14ac:dyDescent="0.25"/>
    <row r="2912" customFormat="1" hidden="1" x14ac:dyDescent="0.25"/>
    <row r="2913" customFormat="1" hidden="1" x14ac:dyDescent="0.25"/>
    <row r="2914" customFormat="1" hidden="1" x14ac:dyDescent="0.25"/>
    <row r="2915" customFormat="1" hidden="1" x14ac:dyDescent="0.25"/>
    <row r="2916" customFormat="1" hidden="1" x14ac:dyDescent="0.25"/>
    <row r="2917" customFormat="1" hidden="1" x14ac:dyDescent="0.25"/>
    <row r="2918" customFormat="1" hidden="1" x14ac:dyDescent="0.25"/>
    <row r="2919" customFormat="1" hidden="1" x14ac:dyDescent="0.25"/>
    <row r="2920" customFormat="1" hidden="1" x14ac:dyDescent="0.25"/>
    <row r="2921" customFormat="1" hidden="1" x14ac:dyDescent="0.25"/>
    <row r="2922" customFormat="1" hidden="1" x14ac:dyDescent="0.25"/>
    <row r="2923" customFormat="1" hidden="1" x14ac:dyDescent="0.25"/>
    <row r="2924" customFormat="1" hidden="1" x14ac:dyDescent="0.25"/>
    <row r="2925" customFormat="1" hidden="1" x14ac:dyDescent="0.25"/>
    <row r="2926" customFormat="1" hidden="1" x14ac:dyDescent="0.25"/>
    <row r="2927" customFormat="1" hidden="1" x14ac:dyDescent="0.25"/>
    <row r="2928" customFormat="1" hidden="1" x14ac:dyDescent="0.25"/>
    <row r="2929" customFormat="1" hidden="1" x14ac:dyDescent="0.25"/>
    <row r="2930" customFormat="1" hidden="1" x14ac:dyDescent="0.25"/>
    <row r="2931" customFormat="1" hidden="1" x14ac:dyDescent="0.25"/>
    <row r="2932" customFormat="1" hidden="1" x14ac:dyDescent="0.25"/>
    <row r="2933" customFormat="1" hidden="1" x14ac:dyDescent="0.25"/>
    <row r="2934" customFormat="1" hidden="1" x14ac:dyDescent="0.25"/>
    <row r="2935" customFormat="1" hidden="1" x14ac:dyDescent="0.25"/>
    <row r="2936" customFormat="1" hidden="1" x14ac:dyDescent="0.25"/>
    <row r="2937" customFormat="1" hidden="1" x14ac:dyDescent="0.25"/>
    <row r="2938" customFormat="1" hidden="1" x14ac:dyDescent="0.25"/>
    <row r="2939" customFormat="1" hidden="1" x14ac:dyDescent="0.25"/>
    <row r="2940" customFormat="1" hidden="1" x14ac:dyDescent="0.25"/>
    <row r="2941" customFormat="1" hidden="1" x14ac:dyDescent="0.25"/>
    <row r="2942" customFormat="1" hidden="1" x14ac:dyDescent="0.25"/>
    <row r="2943" customFormat="1" hidden="1" x14ac:dyDescent="0.25"/>
    <row r="2944" customFormat="1" hidden="1" x14ac:dyDescent="0.25"/>
    <row r="2945" customFormat="1" hidden="1" x14ac:dyDescent="0.25"/>
    <row r="2946" customFormat="1" hidden="1" x14ac:dyDescent="0.25"/>
    <row r="2947" customFormat="1" hidden="1" x14ac:dyDescent="0.25"/>
    <row r="2948" customFormat="1" hidden="1" x14ac:dyDescent="0.25"/>
    <row r="2949" customFormat="1" hidden="1" x14ac:dyDescent="0.25"/>
    <row r="2950" customFormat="1" hidden="1" x14ac:dyDescent="0.25"/>
    <row r="2951" customFormat="1" hidden="1" x14ac:dyDescent="0.25"/>
    <row r="2952" customFormat="1" hidden="1" x14ac:dyDescent="0.25"/>
    <row r="2953" customFormat="1" hidden="1" x14ac:dyDescent="0.25"/>
    <row r="2954" customFormat="1" hidden="1" x14ac:dyDescent="0.25"/>
    <row r="2955" customFormat="1" hidden="1" x14ac:dyDescent="0.25"/>
    <row r="2956" customFormat="1" hidden="1" x14ac:dyDescent="0.25"/>
    <row r="2957" customFormat="1" hidden="1" x14ac:dyDescent="0.25"/>
    <row r="2958" customFormat="1" hidden="1" x14ac:dyDescent="0.25"/>
    <row r="2959" customFormat="1" hidden="1" x14ac:dyDescent="0.25"/>
    <row r="2960" customFormat="1" hidden="1" x14ac:dyDescent="0.25"/>
    <row r="2961" customFormat="1" hidden="1" x14ac:dyDescent="0.25"/>
    <row r="2962" customFormat="1" hidden="1" x14ac:dyDescent="0.25"/>
    <row r="2963" customFormat="1" hidden="1" x14ac:dyDescent="0.25"/>
    <row r="2964" customFormat="1" hidden="1" x14ac:dyDescent="0.25"/>
    <row r="2965" customFormat="1" hidden="1" x14ac:dyDescent="0.25"/>
    <row r="2966" customFormat="1" hidden="1" x14ac:dyDescent="0.25"/>
    <row r="2967" customFormat="1" hidden="1" x14ac:dyDescent="0.25"/>
    <row r="2968" customFormat="1" hidden="1" x14ac:dyDescent="0.25"/>
    <row r="2969" customFormat="1" hidden="1" x14ac:dyDescent="0.25"/>
    <row r="2970" customFormat="1" hidden="1" x14ac:dyDescent="0.25"/>
    <row r="2971" customFormat="1" hidden="1" x14ac:dyDescent="0.25"/>
    <row r="2972" customFormat="1" hidden="1" x14ac:dyDescent="0.25"/>
    <row r="2973" customFormat="1" hidden="1" x14ac:dyDescent="0.25"/>
    <row r="2974" customFormat="1" hidden="1" x14ac:dyDescent="0.25"/>
    <row r="2975" customFormat="1" hidden="1" x14ac:dyDescent="0.25"/>
    <row r="2976" customFormat="1" hidden="1" x14ac:dyDescent="0.25"/>
    <row r="2977" customFormat="1" hidden="1" x14ac:dyDescent="0.25"/>
    <row r="2978" customFormat="1" hidden="1" x14ac:dyDescent="0.25"/>
    <row r="2979" customFormat="1" hidden="1" x14ac:dyDescent="0.25"/>
    <row r="2980" customFormat="1" hidden="1" x14ac:dyDescent="0.25"/>
    <row r="2981" customFormat="1" hidden="1" x14ac:dyDescent="0.25"/>
    <row r="2982" customFormat="1" hidden="1" x14ac:dyDescent="0.25"/>
    <row r="2983" customFormat="1" hidden="1" x14ac:dyDescent="0.25"/>
    <row r="2984" customFormat="1" hidden="1" x14ac:dyDescent="0.25"/>
    <row r="2985" customFormat="1" hidden="1" x14ac:dyDescent="0.25"/>
    <row r="2986" customFormat="1" hidden="1" x14ac:dyDescent="0.25"/>
    <row r="2987" customFormat="1" hidden="1" x14ac:dyDescent="0.25"/>
    <row r="2988" customFormat="1" hidden="1" x14ac:dyDescent="0.25"/>
    <row r="2989" customFormat="1" hidden="1" x14ac:dyDescent="0.25"/>
    <row r="2990" customFormat="1" hidden="1" x14ac:dyDescent="0.25"/>
    <row r="2991" customFormat="1" hidden="1" x14ac:dyDescent="0.25"/>
    <row r="2992" customFormat="1" hidden="1" x14ac:dyDescent="0.25"/>
    <row r="2993" customFormat="1" hidden="1" x14ac:dyDescent="0.25"/>
    <row r="2994" customFormat="1" hidden="1" x14ac:dyDescent="0.25"/>
    <row r="2995" customFormat="1" hidden="1" x14ac:dyDescent="0.25"/>
    <row r="2996" customFormat="1" hidden="1" x14ac:dyDescent="0.25"/>
    <row r="2997" customFormat="1" hidden="1" x14ac:dyDescent="0.25"/>
    <row r="2998" customFormat="1" hidden="1" x14ac:dyDescent="0.25"/>
    <row r="2999" customFormat="1" hidden="1" x14ac:dyDescent="0.25"/>
    <row r="3000" customFormat="1" hidden="1" x14ac:dyDescent="0.25"/>
    <row r="3001" customFormat="1" hidden="1" x14ac:dyDescent="0.25"/>
    <row r="3002" customFormat="1" hidden="1" x14ac:dyDescent="0.25"/>
    <row r="3003" customFormat="1" hidden="1" x14ac:dyDescent="0.25"/>
    <row r="3004" customFormat="1" hidden="1" x14ac:dyDescent="0.25"/>
    <row r="3005" customFormat="1" hidden="1" x14ac:dyDescent="0.25"/>
    <row r="3006" customFormat="1" hidden="1" x14ac:dyDescent="0.25"/>
    <row r="3007" customFormat="1" hidden="1" x14ac:dyDescent="0.25"/>
    <row r="3008" customFormat="1" hidden="1" x14ac:dyDescent="0.25"/>
    <row r="3009" customFormat="1" hidden="1" x14ac:dyDescent="0.25"/>
    <row r="3010" customFormat="1" hidden="1" x14ac:dyDescent="0.25"/>
    <row r="3011" customFormat="1" hidden="1" x14ac:dyDescent="0.25"/>
    <row r="3012" customFormat="1" hidden="1" x14ac:dyDescent="0.25"/>
    <row r="3013" customFormat="1" hidden="1" x14ac:dyDescent="0.25"/>
    <row r="3014" customFormat="1" hidden="1" x14ac:dyDescent="0.25"/>
    <row r="3015" customFormat="1" hidden="1" x14ac:dyDescent="0.25"/>
    <row r="3016" customFormat="1" hidden="1" x14ac:dyDescent="0.25"/>
    <row r="3017" customFormat="1" hidden="1" x14ac:dyDescent="0.25"/>
    <row r="3018" customFormat="1" hidden="1" x14ac:dyDescent="0.25"/>
    <row r="3019" customFormat="1" hidden="1" x14ac:dyDescent="0.25"/>
    <row r="3020" customFormat="1" hidden="1" x14ac:dyDescent="0.25"/>
    <row r="3021" customFormat="1" hidden="1" x14ac:dyDescent="0.25"/>
    <row r="3022" customFormat="1" hidden="1" x14ac:dyDescent="0.25"/>
    <row r="3023" customFormat="1" hidden="1" x14ac:dyDescent="0.25"/>
    <row r="3024" customFormat="1" hidden="1" x14ac:dyDescent="0.25"/>
    <row r="3025" customFormat="1" hidden="1" x14ac:dyDescent="0.25"/>
    <row r="3026" customFormat="1" hidden="1" x14ac:dyDescent="0.25"/>
    <row r="3027" customFormat="1" hidden="1" x14ac:dyDescent="0.25"/>
    <row r="3028" customFormat="1" hidden="1" x14ac:dyDescent="0.25"/>
    <row r="3029" customFormat="1" hidden="1" x14ac:dyDescent="0.25"/>
    <row r="3030" customFormat="1" hidden="1" x14ac:dyDescent="0.25"/>
    <row r="3031" customFormat="1" hidden="1" x14ac:dyDescent="0.25"/>
    <row r="3032" customFormat="1" hidden="1" x14ac:dyDescent="0.25"/>
    <row r="3033" customFormat="1" hidden="1" x14ac:dyDescent="0.25"/>
    <row r="3034" customFormat="1" hidden="1" x14ac:dyDescent="0.25"/>
    <row r="3035" customFormat="1" hidden="1" x14ac:dyDescent="0.25"/>
    <row r="3036" customFormat="1" hidden="1" x14ac:dyDescent="0.25"/>
    <row r="3037" customFormat="1" hidden="1" x14ac:dyDescent="0.25"/>
    <row r="3038" customFormat="1" hidden="1" x14ac:dyDescent="0.25"/>
    <row r="3039" customFormat="1" hidden="1" x14ac:dyDescent="0.25"/>
    <row r="3040" customFormat="1" hidden="1" x14ac:dyDescent="0.25"/>
    <row r="3041" customFormat="1" hidden="1" x14ac:dyDescent="0.25"/>
    <row r="3042" customFormat="1" hidden="1" x14ac:dyDescent="0.25"/>
    <row r="3043" customFormat="1" hidden="1" x14ac:dyDescent="0.25"/>
    <row r="3044" customFormat="1" hidden="1" x14ac:dyDescent="0.25"/>
    <row r="3045" customFormat="1" hidden="1" x14ac:dyDescent="0.25"/>
    <row r="3046" customFormat="1" hidden="1" x14ac:dyDescent="0.25"/>
    <row r="3047" customFormat="1" hidden="1" x14ac:dyDescent="0.25"/>
    <row r="3048" customFormat="1" hidden="1" x14ac:dyDescent="0.25"/>
    <row r="3049" customFormat="1" hidden="1" x14ac:dyDescent="0.25"/>
    <row r="3050" customFormat="1" hidden="1" x14ac:dyDescent="0.25"/>
    <row r="3051" customFormat="1" hidden="1" x14ac:dyDescent="0.25"/>
    <row r="3052" customFormat="1" hidden="1" x14ac:dyDescent="0.25"/>
    <row r="3053" customFormat="1" hidden="1" x14ac:dyDescent="0.25"/>
    <row r="3054" customFormat="1" hidden="1" x14ac:dyDescent="0.25"/>
    <row r="3055" customFormat="1" hidden="1" x14ac:dyDescent="0.25"/>
    <row r="3056" customFormat="1" hidden="1" x14ac:dyDescent="0.25"/>
    <row r="3057" customFormat="1" hidden="1" x14ac:dyDescent="0.25"/>
    <row r="3058" customFormat="1" hidden="1" x14ac:dyDescent="0.25"/>
    <row r="3059" customFormat="1" hidden="1" x14ac:dyDescent="0.25"/>
    <row r="3060" customFormat="1" hidden="1" x14ac:dyDescent="0.25"/>
    <row r="3061" customFormat="1" hidden="1" x14ac:dyDescent="0.25"/>
    <row r="3062" customFormat="1" hidden="1" x14ac:dyDescent="0.25"/>
    <row r="3063" customFormat="1" hidden="1" x14ac:dyDescent="0.25"/>
    <row r="3064" customFormat="1" hidden="1" x14ac:dyDescent="0.25"/>
    <row r="3065" customFormat="1" hidden="1" x14ac:dyDescent="0.25"/>
    <row r="3066" customFormat="1" hidden="1" x14ac:dyDescent="0.25"/>
    <row r="3067" customFormat="1" hidden="1" x14ac:dyDescent="0.25"/>
    <row r="3068" customFormat="1" hidden="1" x14ac:dyDescent="0.25"/>
    <row r="3069" customFormat="1" hidden="1" x14ac:dyDescent="0.25"/>
    <row r="3070" customFormat="1" hidden="1" x14ac:dyDescent="0.25"/>
    <row r="3071" customFormat="1" hidden="1" x14ac:dyDescent="0.25"/>
    <row r="3072" customFormat="1" hidden="1" x14ac:dyDescent="0.25"/>
    <row r="3073" customFormat="1" hidden="1" x14ac:dyDescent="0.25"/>
    <row r="3074" customFormat="1" hidden="1" x14ac:dyDescent="0.25"/>
    <row r="3075" customFormat="1" hidden="1" x14ac:dyDescent="0.25"/>
    <row r="3076" customFormat="1" hidden="1" x14ac:dyDescent="0.25"/>
    <row r="3077" customFormat="1" hidden="1" x14ac:dyDescent="0.25"/>
    <row r="3078" customFormat="1" hidden="1" x14ac:dyDescent="0.25"/>
    <row r="3079" customFormat="1" hidden="1" x14ac:dyDescent="0.25"/>
    <row r="3080" customFormat="1" hidden="1" x14ac:dyDescent="0.25"/>
    <row r="3081" customFormat="1" hidden="1" x14ac:dyDescent="0.25"/>
    <row r="3082" customFormat="1" hidden="1" x14ac:dyDescent="0.25"/>
    <row r="3083" customFormat="1" hidden="1" x14ac:dyDescent="0.25"/>
    <row r="3084" customFormat="1" hidden="1" x14ac:dyDescent="0.25"/>
    <row r="3085" customFormat="1" hidden="1" x14ac:dyDescent="0.25"/>
    <row r="3086" customFormat="1" hidden="1" x14ac:dyDescent="0.25"/>
    <row r="3087" customFormat="1" hidden="1" x14ac:dyDescent="0.25"/>
    <row r="3088" customFormat="1" hidden="1" x14ac:dyDescent="0.25"/>
    <row r="3089" customFormat="1" hidden="1" x14ac:dyDescent="0.25"/>
    <row r="3090" customFormat="1" hidden="1" x14ac:dyDescent="0.25"/>
    <row r="3091" customFormat="1" hidden="1" x14ac:dyDescent="0.25"/>
    <row r="3092" customFormat="1" hidden="1" x14ac:dyDescent="0.25"/>
    <row r="3093" customFormat="1" hidden="1" x14ac:dyDescent="0.25"/>
    <row r="3094" customFormat="1" hidden="1" x14ac:dyDescent="0.25"/>
    <row r="3095" customFormat="1" hidden="1" x14ac:dyDescent="0.25"/>
    <row r="3096" customFormat="1" hidden="1" x14ac:dyDescent="0.25"/>
    <row r="3097" customFormat="1" hidden="1" x14ac:dyDescent="0.25"/>
    <row r="3098" customFormat="1" hidden="1" x14ac:dyDescent="0.25"/>
    <row r="3099" customFormat="1" hidden="1" x14ac:dyDescent="0.25"/>
    <row r="3100" customFormat="1" hidden="1" x14ac:dyDescent="0.25"/>
    <row r="3101" customFormat="1" hidden="1" x14ac:dyDescent="0.25"/>
    <row r="3102" customFormat="1" hidden="1" x14ac:dyDescent="0.25"/>
    <row r="3103" customFormat="1" hidden="1" x14ac:dyDescent="0.25"/>
    <row r="3104" customFormat="1" hidden="1" x14ac:dyDescent="0.25"/>
    <row r="3105" customFormat="1" hidden="1" x14ac:dyDescent="0.25"/>
    <row r="3106" customFormat="1" hidden="1" x14ac:dyDescent="0.25"/>
    <row r="3107" customFormat="1" hidden="1" x14ac:dyDescent="0.25"/>
    <row r="3108" customFormat="1" hidden="1" x14ac:dyDescent="0.25"/>
    <row r="3109" customFormat="1" hidden="1" x14ac:dyDescent="0.25"/>
    <row r="3110" customFormat="1" hidden="1" x14ac:dyDescent="0.25"/>
    <row r="3111" customFormat="1" hidden="1" x14ac:dyDescent="0.25"/>
    <row r="3112" customFormat="1" hidden="1" x14ac:dyDescent="0.25"/>
    <row r="3113" customFormat="1" hidden="1" x14ac:dyDescent="0.25"/>
    <row r="3114" customFormat="1" hidden="1" x14ac:dyDescent="0.25"/>
    <row r="3115" customFormat="1" hidden="1" x14ac:dyDescent="0.25"/>
    <row r="3116" customFormat="1" hidden="1" x14ac:dyDescent="0.25"/>
    <row r="3117" customFormat="1" hidden="1" x14ac:dyDescent="0.25"/>
    <row r="3118" customFormat="1" hidden="1" x14ac:dyDescent="0.25"/>
    <row r="3119" customFormat="1" hidden="1" x14ac:dyDescent="0.25"/>
    <row r="3120" customFormat="1" hidden="1" x14ac:dyDescent="0.25"/>
    <row r="3121" customFormat="1" hidden="1" x14ac:dyDescent="0.25"/>
    <row r="3122" customFormat="1" hidden="1" x14ac:dyDescent="0.25"/>
    <row r="3123" customFormat="1" hidden="1" x14ac:dyDescent="0.25"/>
    <row r="3124" customFormat="1" hidden="1" x14ac:dyDescent="0.25"/>
    <row r="3125" customFormat="1" hidden="1" x14ac:dyDescent="0.25"/>
    <row r="3126" customFormat="1" hidden="1" x14ac:dyDescent="0.25"/>
    <row r="3127" customFormat="1" hidden="1" x14ac:dyDescent="0.25"/>
    <row r="3128" customFormat="1" hidden="1" x14ac:dyDescent="0.25"/>
    <row r="3129" customFormat="1" hidden="1" x14ac:dyDescent="0.25"/>
    <row r="3130" customFormat="1" hidden="1" x14ac:dyDescent="0.25"/>
    <row r="3131" customFormat="1" hidden="1" x14ac:dyDescent="0.25"/>
    <row r="3132" customFormat="1" hidden="1" x14ac:dyDescent="0.25"/>
    <row r="3133" customFormat="1" hidden="1" x14ac:dyDescent="0.25"/>
    <row r="3134" customFormat="1" hidden="1" x14ac:dyDescent="0.25"/>
    <row r="3135" customFormat="1" hidden="1" x14ac:dyDescent="0.25"/>
    <row r="3136" customFormat="1" hidden="1" x14ac:dyDescent="0.25"/>
    <row r="3137" customFormat="1" hidden="1" x14ac:dyDescent="0.25"/>
    <row r="3138" customFormat="1" hidden="1" x14ac:dyDescent="0.25"/>
    <row r="3139" customFormat="1" hidden="1" x14ac:dyDescent="0.25"/>
    <row r="3140" customFormat="1" hidden="1" x14ac:dyDescent="0.25"/>
    <row r="3141" customFormat="1" hidden="1" x14ac:dyDescent="0.25"/>
    <row r="3142" customFormat="1" hidden="1" x14ac:dyDescent="0.25"/>
    <row r="3143" customFormat="1" hidden="1" x14ac:dyDescent="0.25"/>
    <row r="3144" customFormat="1" hidden="1" x14ac:dyDescent="0.25"/>
    <row r="3145" customFormat="1" hidden="1" x14ac:dyDescent="0.25"/>
    <row r="3146" customFormat="1" hidden="1" x14ac:dyDescent="0.25"/>
    <row r="3147" customFormat="1" hidden="1" x14ac:dyDescent="0.25"/>
    <row r="3148" customFormat="1" hidden="1" x14ac:dyDescent="0.25"/>
    <row r="3149" customFormat="1" hidden="1" x14ac:dyDescent="0.25"/>
    <row r="3150" customFormat="1" hidden="1" x14ac:dyDescent="0.25"/>
    <row r="3151" customFormat="1" hidden="1" x14ac:dyDescent="0.25"/>
    <row r="3152" customFormat="1" hidden="1" x14ac:dyDescent="0.25"/>
    <row r="3153" customFormat="1" hidden="1" x14ac:dyDescent="0.25"/>
    <row r="3154" customFormat="1" hidden="1" x14ac:dyDescent="0.25"/>
    <row r="3155" customFormat="1" hidden="1" x14ac:dyDescent="0.25"/>
    <row r="3156" customFormat="1" hidden="1" x14ac:dyDescent="0.25"/>
    <row r="3157" customFormat="1" hidden="1" x14ac:dyDescent="0.25"/>
    <row r="3158" customFormat="1" hidden="1" x14ac:dyDescent="0.25"/>
    <row r="3159" customFormat="1" hidden="1" x14ac:dyDescent="0.25"/>
    <row r="3160" customFormat="1" hidden="1" x14ac:dyDescent="0.25"/>
    <row r="3161" customFormat="1" hidden="1" x14ac:dyDescent="0.25"/>
    <row r="3162" customFormat="1" hidden="1" x14ac:dyDescent="0.25"/>
    <row r="3163" customFormat="1" hidden="1" x14ac:dyDescent="0.25"/>
    <row r="3164" customFormat="1" hidden="1" x14ac:dyDescent="0.25"/>
    <row r="3165" customFormat="1" hidden="1" x14ac:dyDescent="0.25"/>
    <row r="3166" customFormat="1" hidden="1" x14ac:dyDescent="0.25"/>
    <row r="3167" customFormat="1" hidden="1" x14ac:dyDescent="0.25"/>
    <row r="3168" customFormat="1" hidden="1" x14ac:dyDescent="0.25"/>
    <row r="3169" customFormat="1" hidden="1" x14ac:dyDescent="0.25"/>
    <row r="3170" customFormat="1" hidden="1" x14ac:dyDescent="0.25"/>
    <row r="3171" customFormat="1" hidden="1" x14ac:dyDescent="0.25"/>
    <row r="3172" customFormat="1" hidden="1" x14ac:dyDescent="0.25"/>
    <row r="3173" customFormat="1" hidden="1" x14ac:dyDescent="0.25"/>
    <row r="3174" customFormat="1" hidden="1" x14ac:dyDescent="0.25"/>
    <row r="3175" customFormat="1" hidden="1" x14ac:dyDescent="0.25"/>
    <row r="3176" customFormat="1" hidden="1" x14ac:dyDescent="0.25"/>
    <row r="3177" customFormat="1" hidden="1" x14ac:dyDescent="0.25"/>
    <row r="3178" customFormat="1" hidden="1" x14ac:dyDescent="0.25"/>
    <row r="3179" customFormat="1" hidden="1" x14ac:dyDescent="0.25"/>
    <row r="3180" customFormat="1" hidden="1" x14ac:dyDescent="0.25"/>
    <row r="3181" customFormat="1" hidden="1" x14ac:dyDescent="0.25"/>
    <row r="3182" customFormat="1" hidden="1" x14ac:dyDescent="0.25"/>
    <row r="3183" customFormat="1" hidden="1" x14ac:dyDescent="0.25"/>
    <row r="3184" customFormat="1" hidden="1" x14ac:dyDescent="0.25"/>
    <row r="3185" customFormat="1" hidden="1" x14ac:dyDescent="0.25"/>
    <row r="3186" customFormat="1" hidden="1" x14ac:dyDescent="0.25"/>
    <row r="3187" customFormat="1" hidden="1" x14ac:dyDescent="0.25"/>
    <row r="3188" customFormat="1" hidden="1" x14ac:dyDescent="0.25"/>
    <row r="3189" customFormat="1" hidden="1" x14ac:dyDescent="0.25"/>
    <row r="3190" customFormat="1" hidden="1" x14ac:dyDescent="0.25"/>
    <row r="3191" customFormat="1" hidden="1" x14ac:dyDescent="0.25"/>
    <row r="3192" customFormat="1" hidden="1" x14ac:dyDescent="0.25"/>
    <row r="3193" customFormat="1" hidden="1" x14ac:dyDescent="0.25"/>
    <row r="3194" customFormat="1" hidden="1" x14ac:dyDescent="0.25"/>
    <row r="3195" customFormat="1" hidden="1" x14ac:dyDescent="0.25"/>
    <row r="3196" customFormat="1" hidden="1" x14ac:dyDescent="0.25"/>
    <row r="3197" customFormat="1" hidden="1" x14ac:dyDescent="0.25"/>
    <row r="3198" customFormat="1" hidden="1" x14ac:dyDescent="0.25"/>
    <row r="3199" customFormat="1" hidden="1" x14ac:dyDescent="0.25"/>
    <row r="3200" customFormat="1" hidden="1" x14ac:dyDescent="0.25"/>
    <row r="3201" customFormat="1" hidden="1" x14ac:dyDescent="0.25"/>
    <row r="3202" customFormat="1" hidden="1" x14ac:dyDescent="0.25"/>
    <row r="3203" customFormat="1" hidden="1" x14ac:dyDescent="0.25"/>
    <row r="3204" customFormat="1" hidden="1" x14ac:dyDescent="0.25"/>
    <row r="3205" customFormat="1" hidden="1" x14ac:dyDescent="0.25"/>
    <row r="3206" customFormat="1" hidden="1" x14ac:dyDescent="0.25"/>
    <row r="3207" customFormat="1" hidden="1" x14ac:dyDescent="0.25"/>
    <row r="3208" customFormat="1" hidden="1" x14ac:dyDescent="0.25"/>
    <row r="3209" customFormat="1" hidden="1" x14ac:dyDescent="0.25"/>
    <row r="3210" customFormat="1" hidden="1" x14ac:dyDescent="0.25"/>
    <row r="3211" customFormat="1" hidden="1" x14ac:dyDescent="0.25"/>
    <row r="3212" customFormat="1" hidden="1" x14ac:dyDescent="0.25"/>
    <row r="3213" customFormat="1" hidden="1" x14ac:dyDescent="0.25"/>
    <row r="3214" customFormat="1" hidden="1" x14ac:dyDescent="0.25"/>
    <row r="3215" customFormat="1" hidden="1" x14ac:dyDescent="0.25"/>
    <row r="3216" customFormat="1" hidden="1" x14ac:dyDescent="0.25"/>
    <row r="3217" customFormat="1" hidden="1" x14ac:dyDescent="0.25"/>
    <row r="3218" customFormat="1" hidden="1" x14ac:dyDescent="0.25"/>
    <row r="3219" customFormat="1" hidden="1" x14ac:dyDescent="0.25"/>
    <row r="3220" customFormat="1" hidden="1" x14ac:dyDescent="0.25"/>
    <row r="3221" customFormat="1" hidden="1" x14ac:dyDescent="0.25"/>
    <row r="3222" customFormat="1" hidden="1" x14ac:dyDescent="0.25"/>
    <row r="3223" customFormat="1" hidden="1" x14ac:dyDescent="0.25"/>
    <row r="3224" customFormat="1" hidden="1" x14ac:dyDescent="0.25"/>
    <row r="3225" customFormat="1" hidden="1" x14ac:dyDescent="0.25"/>
    <row r="3226" customFormat="1" hidden="1" x14ac:dyDescent="0.25"/>
    <row r="3227" customFormat="1" hidden="1" x14ac:dyDescent="0.25"/>
    <row r="3228" customFormat="1" hidden="1" x14ac:dyDescent="0.25"/>
    <row r="3229" customFormat="1" hidden="1" x14ac:dyDescent="0.25"/>
    <row r="3230" customFormat="1" hidden="1" x14ac:dyDescent="0.25"/>
    <row r="3231" customFormat="1" hidden="1" x14ac:dyDescent="0.25"/>
    <row r="3232" customFormat="1" hidden="1" x14ac:dyDescent="0.25"/>
    <row r="3233" customFormat="1" hidden="1" x14ac:dyDescent="0.25"/>
    <row r="3234" customFormat="1" hidden="1" x14ac:dyDescent="0.25"/>
    <row r="3235" customFormat="1" hidden="1" x14ac:dyDescent="0.25"/>
    <row r="3236" customFormat="1" hidden="1" x14ac:dyDescent="0.25"/>
    <row r="3237" customFormat="1" hidden="1" x14ac:dyDescent="0.25"/>
    <row r="3238" customFormat="1" hidden="1" x14ac:dyDescent="0.25"/>
    <row r="3239" customFormat="1" hidden="1" x14ac:dyDescent="0.25"/>
    <row r="3240" customFormat="1" hidden="1" x14ac:dyDescent="0.25"/>
    <row r="3241" customFormat="1" hidden="1" x14ac:dyDescent="0.25"/>
    <row r="3242" customFormat="1" hidden="1" x14ac:dyDescent="0.25"/>
    <row r="3243" customFormat="1" hidden="1" x14ac:dyDescent="0.25"/>
    <row r="3244" customFormat="1" hidden="1" x14ac:dyDescent="0.25"/>
    <row r="3245" customFormat="1" hidden="1" x14ac:dyDescent="0.25"/>
    <row r="3246" customFormat="1" hidden="1" x14ac:dyDescent="0.25"/>
    <row r="3247" customFormat="1" hidden="1" x14ac:dyDescent="0.25"/>
    <row r="3248" customFormat="1" hidden="1" x14ac:dyDescent="0.25"/>
    <row r="3249" customFormat="1" hidden="1" x14ac:dyDescent="0.25"/>
    <row r="3250" customFormat="1" hidden="1" x14ac:dyDescent="0.25"/>
    <row r="3251" customFormat="1" hidden="1" x14ac:dyDescent="0.25"/>
    <row r="3252" customFormat="1" hidden="1" x14ac:dyDescent="0.25"/>
    <row r="3253" customFormat="1" hidden="1" x14ac:dyDescent="0.25"/>
    <row r="3254" customFormat="1" hidden="1" x14ac:dyDescent="0.25"/>
    <row r="3255" customFormat="1" hidden="1" x14ac:dyDescent="0.25"/>
    <row r="3256" customFormat="1" hidden="1" x14ac:dyDescent="0.25"/>
    <row r="3257" customFormat="1" hidden="1" x14ac:dyDescent="0.25"/>
    <row r="3258" customFormat="1" hidden="1" x14ac:dyDescent="0.25"/>
    <row r="3259" customFormat="1" hidden="1" x14ac:dyDescent="0.25"/>
    <row r="3260" customFormat="1" hidden="1" x14ac:dyDescent="0.25"/>
    <row r="3261" customFormat="1" hidden="1" x14ac:dyDescent="0.25"/>
    <row r="3262" customFormat="1" hidden="1" x14ac:dyDescent="0.25"/>
    <row r="3263" customFormat="1" hidden="1" x14ac:dyDescent="0.25"/>
    <row r="3264" customFormat="1" hidden="1" x14ac:dyDescent="0.25"/>
    <row r="3265" customFormat="1" hidden="1" x14ac:dyDescent="0.25"/>
    <row r="3266" customFormat="1" hidden="1" x14ac:dyDescent="0.25"/>
    <row r="3267" customFormat="1" hidden="1" x14ac:dyDescent="0.25"/>
    <row r="3268" customFormat="1" hidden="1" x14ac:dyDescent="0.25"/>
    <row r="3269" customFormat="1" hidden="1" x14ac:dyDescent="0.25"/>
    <row r="3270" customFormat="1" hidden="1" x14ac:dyDescent="0.25"/>
    <row r="3271" customFormat="1" hidden="1" x14ac:dyDescent="0.25"/>
    <row r="3272" customFormat="1" hidden="1" x14ac:dyDescent="0.25"/>
    <row r="3273" customFormat="1" hidden="1" x14ac:dyDescent="0.25"/>
    <row r="3274" customFormat="1" hidden="1" x14ac:dyDescent="0.25"/>
    <row r="3275" customFormat="1" hidden="1" x14ac:dyDescent="0.25"/>
    <row r="3276" customFormat="1" hidden="1" x14ac:dyDescent="0.25"/>
    <row r="3277" customFormat="1" hidden="1" x14ac:dyDescent="0.25"/>
    <row r="3278" customFormat="1" hidden="1" x14ac:dyDescent="0.25"/>
    <row r="3279" customFormat="1" hidden="1" x14ac:dyDescent="0.25"/>
    <row r="3280" customFormat="1" hidden="1" x14ac:dyDescent="0.25"/>
    <row r="3281" customFormat="1" hidden="1" x14ac:dyDescent="0.25"/>
    <row r="3282" customFormat="1" hidden="1" x14ac:dyDescent="0.25"/>
    <row r="3283" customFormat="1" hidden="1" x14ac:dyDescent="0.25"/>
    <row r="3284" customFormat="1" hidden="1" x14ac:dyDescent="0.25"/>
    <row r="3285" customFormat="1" hidden="1" x14ac:dyDescent="0.25"/>
    <row r="3286" customFormat="1" hidden="1" x14ac:dyDescent="0.25"/>
    <row r="3287" customFormat="1" hidden="1" x14ac:dyDescent="0.25"/>
    <row r="3288" customFormat="1" hidden="1" x14ac:dyDescent="0.25"/>
    <row r="3289" customFormat="1" hidden="1" x14ac:dyDescent="0.25"/>
    <row r="3290" customFormat="1" hidden="1" x14ac:dyDescent="0.25"/>
    <row r="3291" customFormat="1" hidden="1" x14ac:dyDescent="0.25"/>
    <row r="3292" customFormat="1" hidden="1" x14ac:dyDescent="0.25"/>
    <row r="3293" customFormat="1" hidden="1" x14ac:dyDescent="0.25"/>
    <row r="3294" customFormat="1" hidden="1" x14ac:dyDescent="0.25"/>
    <row r="3295" customFormat="1" hidden="1" x14ac:dyDescent="0.25"/>
    <row r="3296" customFormat="1" hidden="1" x14ac:dyDescent="0.25"/>
    <row r="3297" customFormat="1" hidden="1" x14ac:dyDescent="0.25"/>
    <row r="3298" customFormat="1" hidden="1" x14ac:dyDescent="0.25"/>
    <row r="3299" customFormat="1" hidden="1" x14ac:dyDescent="0.25"/>
    <row r="3300" customFormat="1" hidden="1" x14ac:dyDescent="0.25"/>
    <row r="3301" customFormat="1" hidden="1" x14ac:dyDescent="0.25"/>
    <row r="3302" customFormat="1" hidden="1" x14ac:dyDescent="0.25"/>
    <row r="3303" customFormat="1" hidden="1" x14ac:dyDescent="0.25"/>
    <row r="3304" customFormat="1" hidden="1" x14ac:dyDescent="0.25"/>
    <row r="3305" customFormat="1" hidden="1" x14ac:dyDescent="0.25"/>
    <row r="3306" customFormat="1" hidden="1" x14ac:dyDescent="0.25"/>
    <row r="3307" customFormat="1" hidden="1" x14ac:dyDescent="0.25"/>
    <row r="3308" customFormat="1" hidden="1" x14ac:dyDescent="0.25"/>
    <row r="3309" customFormat="1" hidden="1" x14ac:dyDescent="0.25"/>
    <row r="3310" customFormat="1" hidden="1" x14ac:dyDescent="0.25"/>
    <row r="3311" customFormat="1" hidden="1" x14ac:dyDescent="0.25"/>
    <row r="3312" customFormat="1" hidden="1" x14ac:dyDescent="0.25"/>
    <row r="3313" customFormat="1" hidden="1" x14ac:dyDescent="0.25"/>
    <row r="3314" customFormat="1" hidden="1" x14ac:dyDescent="0.25"/>
    <row r="3315" customFormat="1" hidden="1" x14ac:dyDescent="0.25"/>
    <row r="3316" customFormat="1" hidden="1" x14ac:dyDescent="0.25"/>
    <row r="3317" customFormat="1" hidden="1" x14ac:dyDescent="0.25"/>
    <row r="3318" customFormat="1" hidden="1" x14ac:dyDescent="0.25"/>
    <row r="3319" customFormat="1" hidden="1" x14ac:dyDescent="0.25"/>
    <row r="3320" customFormat="1" hidden="1" x14ac:dyDescent="0.25"/>
    <row r="3321" customFormat="1" hidden="1" x14ac:dyDescent="0.25"/>
    <row r="3322" customFormat="1" hidden="1" x14ac:dyDescent="0.25"/>
    <row r="3323" customFormat="1" hidden="1" x14ac:dyDescent="0.25"/>
    <row r="3324" customFormat="1" hidden="1" x14ac:dyDescent="0.25"/>
    <row r="3325" customFormat="1" hidden="1" x14ac:dyDescent="0.25"/>
    <row r="3326" customFormat="1" hidden="1" x14ac:dyDescent="0.25"/>
    <row r="3327" customFormat="1" hidden="1" x14ac:dyDescent="0.25"/>
    <row r="3328" customFormat="1" hidden="1" x14ac:dyDescent="0.25"/>
    <row r="3329" customFormat="1" hidden="1" x14ac:dyDescent="0.25"/>
    <row r="3330" customFormat="1" hidden="1" x14ac:dyDescent="0.25"/>
    <row r="3331" customFormat="1" hidden="1" x14ac:dyDescent="0.25"/>
    <row r="3332" customFormat="1" hidden="1" x14ac:dyDescent="0.25"/>
    <row r="3333" customFormat="1" hidden="1" x14ac:dyDescent="0.25"/>
    <row r="3334" customFormat="1" hidden="1" x14ac:dyDescent="0.25"/>
    <row r="3335" customFormat="1" hidden="1" x14ac:dyDescent="0.25"/>
    <row r="3336" customFormat="1" hidden="1" x14ac:dyDescent="0.25"/>
    <row r="3337" customFormat="1" hidden="1" x14ac:dyDescent="0.25"/>
    <row r="3338" customFormat="1" hidden="1" x14ac:dyDescent="0.25"/>
    <row r="3339" customFormat="1" hidden="1" x14ac:dyDescent="0.25"/>
    <row r="3340" customFormat="1" hidden="1" x14ac:dyDescent="0.25"/>
    <row r="3341" customFormat="1" hidden="1" x14ac:dyDescent="0.25"/>
    <row r="3342" customFormat="1" hidden="1" x14ac:dyDescent="0.25"/>
    <row r="3343" customFormat="1" hidden="1" x14ac:dyDescent="0.25"/>
    <row r="3344" customFormat="1" hidden="1" x14ac:dyDescent="0.25"/>
    <row r="3345" customFormat="1" hidden="1" x14ac:dyDescent="0.25"/>
    <row r="3346" customFormat="1" hidden="1" x14ac:dyDescent="0.25"/>
    <row r="3347" customFormat="1" hidden="1" x14ac:dyDescent="0.25"/>
    <row r="3348" customFormat="1" hidden="1" x14ac:dyDescent="0.25"/>
    <row r="3349" customFormat="1" hidden="1" x14ac:dyDescent="0.25"/>
    <row r="3350" customFormat="1" hidden="1" x14ac:dyDescent="0.25"/>
    <row r="3351" customFormat="1" hidden="1" x14ac:dyDescent="0.25"/>
    <row r="3352" customFormat="1" hidden="1" x14ac:dyDescent="0.25"/>
    <row r="3353" customFormat="1" hidden="1" x14ac:dyDescent="0.25"/>
    <row r="3354" customFormat="1" hidden="1" x14ac:dyDescent="0.25"/>
    <row r="3355" customFormat="1" hidden="1" x14ac:dyDescent="0.25"/>
    <row r="3356" customFormat="1" hidden="1" x14ac:dyDescent="0.25"/>
    <row r="3357" customFormat="1" hidden="1" x14ac:dyDescent="0.25"/>
    <row r="3358" customFormat="1" hidden="1" x14ac:dyDescent="0.25"/>
    <row r="3359" customFormat="1" hidden="1" x14ac:dyDescent="0.25"/>
    <row r="3360" customFormat="1" hidden="1" x14ac:dyDescent="0.25"/>
    <row r="3361" customFormat="1" hidden="1" x14ac:dyDescent="0.25"/>
    <row r="3362" customFormat="1" hidden="1" x14ac:dyDescent="0.25"/>
    <row r="3363" customFormat="1" hidden="1" x14ac:dyDescent="0.25"/>
    <row r="3364" customFormat="1" hidden="1" x14ac:dyDescent="0.25"/>
    <row r="3365" customFormat="1" hidden="1" x14ac:dyDescent="0.25"/>
    <row r="3366" customFormat="1" hidden="1" x14ac:dyDescent="0.25"/>
    <row r="3367" customFormat="1" hidden="1" x14ac:dyDescent="0.25"/>
    <row r="3368" customFormat="1" hidden="1" x14ac:dyDescent="0.25"/>
    <row r="3369" customFormat="1" hidden="1" x14ac:dyDescent="0.25"/>
    <row r="3370" customFormat="1" hidden="1" x14ac:dyDescent="0.25"/>
    <row r="3371" customFormat="1" hidden="1" x14ac:dyDescent="0.25"/>
    <row r="3372" customFormat="1" hidden="1" x14ac:dyDescent="0.25"/>
    <row r="3373" customFormat="1" hidden="1" x14ac:dyDescent="0.25"/>
    <row r="3374" customFormat="1" hidden="1" x14ac:dyDescent="0.25"/>
    <row r="3375" customFormat="1" hidden="1" x14ac:dyDescent="0.25"/>
    <row r="3376" customFormat="1" hidden="1" x14ac:dyDescent="0.25"/>
    <row r="3377" customFormat="1" hidden="1" x14ac:dyDescent="0.25"/>
    <row r="3378" customFormat="1" hidden="1" x14ac:dyDescent="0.25"/>
    <row r="3379" customFormat="1" hidden="1" x14ac:dyDescent="0.25"/>
    <row r="3380" customFormat="1" hidden="1" x14ac:dyDescent="0.25"/>
    <row r="3381" customFormat="1" hidden="1" x14ac:dyDescent="0.25"/>
    <row r="3382" customFormat="1" hidden="1" x14ac:dyDescent="0.25"/>
    <row r="3383" customFormat="1" hidden="1" x14ac:dyDescent="0.25"/>
    <row r="3384" customFormat="1" hidden="1" x14ac:dyDescent="0.25"/>
    <row r="3385" customFormat="1" hidden="1" x14ac:dyDescent="0.25"/>
    <row r="3386" customFormat="1" hidden="1" x14ac:dyDescent="0.25"/>
    <row r="3387" customFormat="1" hidden="1" x14ac:dyDescent="0.25"/>
    <row r="3388" customFormat="1" hidden="1" x14ac:dyDescent="0.25"/>
    <row r="3389" customFormat="1" hidden="1" x14ac:dyDescent="0.25"/>
    <row r="3390" customFormat="1" hidden="1" x14ac:dyDescent="0.25"/>
    <row r="3391" customFormat="1" hidden="1" x14ac:dyDescent="0.25"/>
    <row r="3392" customFormat="1" hidden="1" x14ac:dyDescent="0.25"/>
    <row r="3393" customFormat="1" hidden="1" x14ac:dyDescent="0.25"/>
    <row r="3394" customFormat="1" hidden="1" x14ac:dyDescent="0.25"/>
    <row r="3395" customFormat="1" hidden="1" x14ac:dyDescent="0.25"/>
    <row r="3396" customFormat="1" hidden="1" x14ac:dyDescent="0.25"/>
    <row r="3397" customFormat="1" hidden="1" x14ac:dyDescent="0.25"/>
    <row r="3398" customFormat="1" hidden="1" x14ac:dyDescent="0.25"/>
    <row r="3399" customFormat="1" hidden="1" x14ac:dyDescent="0.25"/>
    <row r="3400" customFormat="1" hidden="1" x14ac:dyDescent="0.25"/>
    <row r="3401" customFormat="1" hidden="1" x14ac:dyDescent="0.25"/>
    <row r="3402" customFormat="1" hidden="1" x14ac:dyDescent="0.25"/>
    <row r="3403" customFormat="1" hidden="1" x14ac:dyDescent="0.25"/>
    <row r="3404" customFormat="1" hidden="1" x14ac:dyDescent="0.25"/>
    <row r="3405" customFormat="1" hidden="1" x14ac:dyDescent="0.25"/>
    <row r="3406" customFormat="1" hidden="1" x14ac:dyDescent="0.25"/>
    <row r="3407" customFormat="1" hidden="1" x14ac:dyDescent="0.25"/>
    <row r="3408" customFormat="1" hidden="1" x14ac:dyDescent="0.25"/>
    <row r="3409" customFormat="1" hidden="1" x14ac:dyDescent="0.25"/>
    <row r="3410" customFormat="1" hidden="1" x14ac:dyDescent="0.25"/>
    <row r="3411" customFormat="1" hidden="1" x14ac:dyDescent="0.25"/>
    <row r="3412" customFormat="1" hidden="1" x14ac:dyDescent="0.25"/>
    <row r="3413" customFormat="1" hidden="1" x14ac:dyDescent="0.25"/>
    <row r="3414" customFormat="1" hidden="1" x14ac:dyDescent="0.25"/>
    <row r="3415" customFormat="1" hidden="1" x14ac:dyDescent="0.25"/>
    <row r="3416" customFormat="1" hidden="1" x14ac:dyDescent="0.25"/>
    <row r="3417" customFormat="1" hidden="1" x14ac:dyDescent="0.25"/>
    <row r="3418" customFormat="1" hidden="1" x14ac:dyDescent="0.25"/>
    <row r="3419" customFormat="1" hidden="1" x14ac:dyDescent="0.25"/>
    <row r="3420" customFormat="1" hidden="1" x14ac:dyDescent="0.25"/>
    <row r="3421" customFormat="1" hidden="1" x14ac:dyDescent="0.25"/>
    <row r="3422" customFormat="1" hidden="1" x14ac:dyDescent="0.25"/>
    <row r="3423" customFormat="1" hidden="1" x14ac:dyDescent="0.25"/>
    <row r="3424" customFormat="1" hidden="1" x14ac:dyDescent="0.25"/>
    <row r="3425" customFormat="1" hidden="1" x14ac:dyDescent="0.25"/>
    <row r="3426" customFormat="1" hidden="1" x14ac:dyDescent="0.25"/>
    <row r="3427" customFormat="1" hidden="1" x14ac:dyDescent="0.25"/>
    <row r="3428" customFormat="1" hidden="1" x14ac:dyDescent="0.25"/>
    <row r="3429" customFormat="1" hidden="1" x14ac:dyDescent="0.25"/>
    <row r="3430" customFormat="1" hidden="1" x14ac:dyDescent="0.25"/>
    <row r="3431" customFormat="1" hidden="1" x14ac:dyDescent="0.25"/>
    <row r="3432" customFormat="1" hidden="1" x14ac:dyDescent="0.25"/>
    <row r="3433" customFormat="1" hidden="1" x14ac:dyDescent="0.25"/>
    <row r="3434" customFormat="1" hidden="1" x14ac:dyDescent="0.25"/>
    <row r="3435" customFormat="1" hidden="1" x14ac:dyDescent="0.25"/>
    <row r="3436" customFormat="1" hidden="1" x14ac:dyDescent="0.25"/>
    <row r="3437" customFormat="1" hidden="1" x14ac:dyDescent="0.25"/>
    <row r="3438" customFormat="1" hidden="1" x14ac:dyDescent="0.25"/>
    <row r="3439" customFormat="1" hidden="1" x14ac:dyDescent="0.25"/>
    <row r="3440" customFormat="1" hidden="1" x14ac:dyDescent="0.25"/>
    <row r="3441" customFormat="1" hidden="1" x14ac:dyDescent="0.25"/>
    <row r="3442" customFormat="1" hidden="1" x14ac:dyDescent="0.25"/>
    <row r="3443" customFormat="1" hidden="1" x14ac:dyDescent="0.25"/>
    <row r="3444" customFormat="1" hidden="1" x14ac:dyDescent="0.25"/>
    <row r="3445" customFormat="1" hidden="1" x14ac:dyDescent="0.25"/>
    <row r="3446" customFormat="1" hidden="1" x14ac:dyDescent="0.25"/>
    <row r="3447" customFormat="1" hidden="1" x14ac:dyDescent="0.25"/>
    <row r="3448" customFormat="1" hidden="1" x14ac:dyDescent="0.25"/>
    <row r="3449" customFormat="1" hidden="1" x14ac:dyDescent="0.25"/>
    <row r="3450" customFormat="1" hidden="1" x14ac:dyDescent="0.25"/>
    <row r="3451" customFormat="1" hidden="1" x14ac:dyDescent="0.25"/>
    <row r="3452" customFormat="1" hidden="1" x14ac:dyDescent="0.25"/>
    <row r="3453" customFormat="1" hidden="1" x14ac:dyDescent="0.25"/>
    <row r="3454" customFormat="1" hidden="1" x14ac:dyDescent="0.25"/>
    <row r="3455" customFormat="1" hidden="1" x14ac:dyDescent="0.25"/>
    <row r="3456" customFormat="1" hidden="1" x14ac:dyDescent="0.25"/>
    <row r="3457" customFormat="1" hidden="1" x14ac:dyDescent="0.25"/>
    <row r="3458" customFormat="1" hidden="1" x14ac:dyDescent="0.25"/>
    <row r="3459" customFormat="1" hidden="1" x14ac:dyDescent="0.25"/>
    <row r="3460" customFormat="1" hidden="1" x14ac:dyDescent="0.25"/>
    <row r="3461" customFormat="1" hidden="1" x14ac:dyDescent="0.25"/>
    <row r="3462" customFormat="1" hidden="1" x14ac:dyDescent="0.25"/>
    <row r="3463" customFormat="1" hidden="1" x14ac:dyDescent="0.25"/>
    <row r="3464" customFormat="1" hidden="1" x14ac:dyDescent="0.25"/>
    <row r="3465" customFormat="1" hidden="1" x14ac:dyDescent="0.25"/>
    <row r="3466" customFormat="1" hidden="1" x14ac:dyDescent="0.25"/>
    <row r="3467" customFormat="1" hidden="1" x14ac:dyDescent="0.25"/>
    <row r="3468" customFormat="1" hidden="1" x14ac:dyDescent="0.25"/>
    <row r="3469" customFormat="1" hidden="1" x14ac:dyDescent="0.25"/>
    <row r="3470" customFormat="1" hidden="1" x14ac:dyDescent="0.25"/>
    <row r="3471" customFormat="1" hidden="1" x14ac:dyDescent="0.25"/>
    <row r="3472" customFormat="1" hidden="1" x14ac:dyDescent="0.25"/>
    <row r="3473" customFormat="1" hidden="1" x14ac:dyDescent="0.25"/>
    <row r="3474" customFormat="1" hidden="1" x14ac:dyDescent="0.25"/>
    <row r="3475" customFormat="1" hidden="1" x14ac:dyDescent="0.25"/>
    <row r="3476" customFormat="1" hidden="1" x14ac:dyDescent="0.25"/>
    <row r="3477" customFormat="1" hidden="1" x14ac:dyDescent="0.25"/>
    <row r="3478" customFormat="1" hidden="1" x14ac:dyDescent="0.25"/>
    <row r="3479" customFormat="1" hidden="1" x14ac:dyDescent="0.25"/>
    <row r="3480" customFormat="1" hidden="1" x14ac:dyDescent="0.25"/>
    <row r="3481" customFormat="1" hidden="1" x14ac:dyDescent="0.25"/>
    <row r="3482" customFormat="1" hidden="1" x14ac:dyDescent="0.25"/>
    <row r="3483" customFormat="1" hidden="1" x14ac:dyDescent="0.25"/>
    <row r="3484" customFormat="1" hidden="1" x14ac:dyDescent="0.25"/>
    <row r="3485" customFormat="1" hidden="1" x14ac:dyDescent="0.25"/>
    <row r="3486" customFormat="1" hidden="1" x14ac:dyDescent="0.25"/>
    <row r="3487" customFormat="1" hidden="1" x14ac:dyDescent="0.25"/>
    <row r="3488" customFormat="1" hidden="1" x14ac:dyDescent="0.25"/>
    <row r="3489" customFormat="1" hidden="1" x14ac:dyDescent="0.25"/>
    <row r="3490" customFormat="1" hidden="1" x14ac:dyDescent="0.25"/>
    <row r="3491" customFormat="1" hidden="1" x14ac:dyDescent="0.25"/>
    <row r="3492" customFormat="1" hidden="1" x14ac:dyDescent="0.25"/>
    <row r="3493" customFormat="1" hidden="1" x14ac:dyDescent="0.25"/>
    <row r="3494" customFormat="1" hidden="1" x14ac:dyDescent="0.25"/>
    <row r="3495" customFormat="1" hidden="1" x14ac:dyDescent="0.25"/>
    <row r="3496" customFormat="1" hidden="1" x14ac:dyDescent="0.25"/>
    <row r="3497" customFormat="1" hidden="1" x14ac:dyDescent="0.25"/>
    <row r="3498" customFormat="1" hidden="1" x14ac:dyDescent="0.25"/>
    <row r="3499" customFormat="1" hidden="1" x14ac:dyDescent="0.25"/>
    <row r="3500" customFormat="1" hidden="1" x14ac:dyDescent="0.25"/>
    <row r="3501" customFormat="1" hidden="1" x14ac:dyDescent="0.25"/>
    <row r="3502" customFormat="1" hidden="1" x14ac:dyDescent="0.25"/>
    <row r="3503" customFormat="1" hidden="1" x14ac:dyDescent="0.25"/>
    <row r="3504" customFormat="1" hidden="1" x14ac:dyDescent="0.25"/>
    <row r="3505" customFormat="1" hidden="1" x14ac:dyDescent="0.25"/>
    <row r="3506" customFormat="1" hidden="1" x14ac:dyDescent="0.25"/>
    <row r="3507" customFormat="1" hidden="1" x14ac:dyDescent="0.25"/>
    <row r="3508" customFormat="1" hidden="1" x14ac:dyDescent="0.25"/>
    <row r="3509" customFormat="1" hidden="1" x14ac:dyDescent="0.25"/>
    <row r="3510" customFormat="1" hidden="1" x14ac:dyDescent="0.25"/>
    <row r="3511" customFormat="1" hidden="1" x14ac:dyDescent="0.25"/>
    <row r="3512" customFormat="1" hidden="1" x14ac:dyDescent="0.25"/>
    <row r="3513" customFormat="1" hidden="1" x14ac:dyDescent="0.25"/>
    <row r="3514" customFormat="1" hidden="1" x14ac:dyDescent="0.25"/>
    <row r="3515" customFormat="1" hidden="1" x14ac:dyDescent="0.25"/>
    <row r="3516" customFormat="1" hidden="1" x14ac:dyDescent="0.25"/>
    <row r="3517" customFormat="1" hidden="1" x14ac:dyDescent="0.25"/>
    <row r="3518" customFormat="1" hidden="1" x14ac:dyDescent="0.25"/>
    <row r="3519" customFormat="1" hidden="1" x14ac:dyDescent="0.25"/>
    <row r="3520" customFormat="1" hidden="1" x14ac:dyDescent="0.25"/>
    <row r="3521" customFormat="1" hidden="1" x14ac:dyDescent="0.25"/>
    <row r="3522" customFormat="1" hidden="1" x14ac:dyDescent="0.25"/>
    <row r="3523" customFormat="1" hidden="1" x14ac:dyDescent="0.25"/>
    <row r="3524" customFormat="1" hidden="1" x14ac:dyDescent="0.25"/>
    <row r="3525" customFormat="1" hidden="1" x14ac:dyDescent="0.25"/>
    <row r="3526" customFormat="1" hidden="1" x14ac:dyDescent="0.25"/>
    <row r="3527" customFormat="1" hidden="1" x14ac:dyDescent="0.25"/>
    <row r="3528" customFormat="1" hidden="1" x14ac:dyDescent="0.25"/>
    <row r="3529" customFormat="1" hidden="1" x14ac:dyDescent="0.25"/>
    <row r="3530" customFormat="1" hidden="1" x14ac:dyDescent="0.25"/>
    <row r="3531" customFormat="1" hidden="1" x14ac:dyDescent="0.25"/>
    <row r="3532" customFormat="1" hidden="1" x14ac:dyDescent="0.25"/>
    <row r="3533" customFormat="1" hidden="1" x14ac:dyDescent="0.25"/>
    <row r="3534" customFormat="1" hidden="1" x14ac:dyDescent="0.25"/>
    <row r="3535" customFormat="1" hidden="1" x14ac:dyDescent="0.25"/>
    <row r="3536" customFormat="1" hidden="1" x14ac:dyDescent="0.25"/>
    <row r="3537" customFormat="1" hidden="1" x14ac:dyDescent="0.25"/>
    <row r="3538" customFormat="1" hidden="1" x14ac:dyDescent="0.25"/>
    <row r="3539" customFormat="1" hidden="1" x14ac:dyDescent="0.25"/>
    <row r="3540" customFormat="1" hidden="1" x14ac:dyDescent="0.25"/>
    <row r="3541" customFormat="1" hidden="1" x14ac:dyDescent="0.25"/>
    <row r="3542" customFormat="1" hidden="1" x14ac:dyDescent="0.25"/>
    <row r="3543" customFormat="1" hidden="1" x14ac:dyDescent="0.25"/>
    <row r="3544" customFormat="1" hidden="1" x14ac:dyDescent="0.25"/>
    <row r="3545" customFormat="1" hidden="1" x14ac:dyDescent="0.25"/>
    <row r="3546" customFormat="1" hidden="1" x14ac:dyDescent="0.25"/>
    <row r="3547" customFormat="1" hidden="1" x14ac:dyDescent="0.25"/>
    <row r="3548" customFormat="1" hidden="1" x14ac:dyDescent="0.25"/>
    <row r="3549" customFormat="1" hidden="1" x14ac:dyDescent="0.25"/>
    <row r="3550" customFormat="1" hidden="1" x14ac:dyDescent="0.25"/>
    <row r="3551" customFormat="1" hidden="1" x14ac:dyDescent="0.25"/>
    <row r="3552" customFormat="1" hidden="1" x14ac:dyDescent="0.25"/>
    <row r="3553" customFormat="1" hidden="1" x14ac:dyDescent="0.25"/>
    <row r="3554" customFormat="1" hidden="1" x14ac:dyDescent="0.25"/>
    <row r="3555" customFormat="1" hidden="1" x14ac:dyDescent="0.25"/>
    <row r="3556" customFormat="1" hidden="1" x14ac:dyDescent="0.25"/>
    <row r="3557" customFormat="1" hidden="1" x14ac:dyDescent="0.25"/>
    <row r="3558" customFormat="1" hidden="1" x14ac:dyDescent="0.25"/>
    <row r="3559" customFormat="1" hidden="1" x14ac:dyDescent="0.25"/>
    <row r="3560" customFormat="1" hidden="1" x14ac:dyDescent="0.25"/>
    <row r="3561" customFormat="1" hidden="1" x14ac:dyDescent="0.25"/>
    <row r="3562" customFormat="1" hidden="1" x14ac:dyDescent="0.25"/>
    <row r="3563" customFormat="1" hidden="1" x14ac:dyDescent="0.25"/>
    <row r="3564" customFormat="1" hidden="1" x14ac:dyDescent="0.25"/>
    <row r="3565" customFormat="1" hidden="1" x14ac:dyDescent="0.25"/>
    <row r="3566" customFormat="1" hidden="1" x14ac:dyDescent="0.25"/>
    <row r="3567" customFormat="1" hidden="1" x14ac:dyDescent="0.25"/>
    <row r="3568" customFormat="1" hidden="1" x14ac:dyDescent="0.25"/>
    <row r="3569" customFormat="1" hidden="1" x14ac:dyDescent="0.25"/>
    <row r="3570" customFormat="1" hidden="1" x14ac:dyDescent="0.25"/>
    <row r="3571" customFormat="1" hidden="1" x14ac:dyDescent="0.25"/>
    <row r="3572" customFormat="1" hidden="1" x14ac:dyDescent="0.25"/>
    <row r="3573" customFormat="1" hidden="1" x14ac:dyDescent="0.25"/>
    <row r="3574" customFormat="1" hidden="1" x14ac:dyDescent="0.25"/>
    <row r="3575" customFormat="1" hidden="1" x14ac:dyDescent="0.25"/>
    <row r="3576" customFormat="1" hidden="1" x14ac:dyDescent="0.25"/>
    <row r="3577" customFormat="1" hidden="1" x14ac:dyDescent="0.25"/>
  </sheetData>
  <sheetProtection sheet="1" selectLockedCells="1"/>
  <mergeCells count="4">
    <mergeCell ref="A3:B3"/>
    <mergeCell ref="A12:B12"/>
    <mergeCell ref="A21:C21"/>
    <mergeCell ref="A23:C23"/>
  </mergeCells>
  <hyperlinks>
    <hyperlink ref="A1" location="CoverSheet!A1" display="Back to Cover Sheet" xr:uid="{5BB48210-2E55-4BFD-B07E-6CB16F5DAA29}"/>
  </hyperlinks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D5EEA-BB01-4120-AADA-FD7D8A784D42}">
  <sheetPr>
    <tabColor rgb="FFFFFF00"/>
  </sheetPr>
  <dimension ref="A1:XFC3575"/>
  <sheetViews>
    <sheetView showGridLines="0" topLeftCell="A3" zoomScaleNormal="100" workbookViewId="0">
      <selection activeCell="C10" sqref="C10"/>
    </sheetView>
  </sheetViews>
  <sheetFormatPr defaultColWidth="8.7109375" defaultRowHeight="15" customHeight="1" zeroHeight="1" x14ac:dyDescent="0.25"/>
  <cols>
    <col min="1" max="1" width="66" customWidth="1"/>
    <col min="2" max="2" width="27.28515625" customWidth="1"/>
    <col min="3" max="3" width="36.7109375" customWidth="1"/>
    <col min="4" max="4" width="51" style="3" customWidth="1"/>
    <col min="5" max="5" width="14" hidden="1" customWidth="1"/>
    <col min="6" max="16381" width="8.7109375" hidden="1" customWidth="1"/>
    <col min="16382" max="16382" width="8.42578125" hidden="1" customWidth="1"/>
    <col min="16383" max="16383" width="0.140625" hidden="1" customWidth="1"/>
    <col min="16384" max="16384" width="14.7109375" hidden="1" customWidth="1"/>
  </cols>
  <sheetData>
    <row r="1" spans="1:4" ht="15.75" hidden="1" thickBot="1" x14ac:dyDescent="0.3">
      <c r="A1" s="135" t="s">
        <v>8</v>
      </c>
      <c r="D1"/>
    </row>
    <row r="2" spans="1:4" ht="15.75" hidden="1" thickBot="1" x14ac:dyDescent="0.3">
      <c r="D2"/>
    </row>
    <row r="3" spans="1:4" ht="76.5" customHeight="1" x14ac:dyDescent="0.25">
      <c r="A3" s="159" t="s">
        <v>297</v>
      </c>
      <c r="B3" s="160"/>
      <c r="C3" s="10"/>
      <c r="D3" s="117" t="s">
        <v>432</v>
      </c>
    </row>
    <row r="4" spans="1:4" ht="15.75" customHeight="1" x14ac:dyDescent="0.25">
      <c r="A4" s="42" t="s">
        <v>280</v>
      </c>
      <c r="B4" s="52" t="str">
        <f>'Cover Sheet'!B9</f>
        <v>May</v>
      </c>
      <c r="C4" s="8"/>
    </row>
    <row r="5" spans="1:4" ht="15.75" customHeight="1" x14ac:dyDescent="0.25">
      <c r="A5" s="42" t="s">
        <v>0</v>
      </c>
      <c r="B5" s="52" t="str">
        <f>Pharmacy_Address1</f>
        <v>Auto Populates</v>
      </c>
      <c r="C5" s="8"/>
    </row>
    <row r="6" spans="1:4" ht="15" customHeight="1" x14ac:dyDescent="0.25">
      <c r="A6" s="42" t="s">
        <v>1</v>
      </c>
      <c r="B6" s="52">
        <f>Contractor_Code</f>
        <v>0</v>
      </c>
      <c r="C6" s="8"/>
    </row>
    <row r="7" spans="1:4" x14ac:dyDescent="0.25">
      <c r="A7" s="42" t="s">
        <v>288</v>
      </c>
      <c r="B7" s="53">
        <f>Date</f>
        <v>45817</v>
      </c>
      <c r="C7" s="8"/>
    </row>
    <row r="8" spans="1:4" x14ac:dyDescent="0.25">
      <c r="A8" s="43"/>
      <c r="B8" s="44"/>
      <c r="C8" s="8"/>
    </row>
    <row r="9" spans="1:4" ht="18" customHeight="1" x14ac:dyDescent="0.25">
      <c r="A9" s="43" t="s">
        <v>409</v>
      </c>
      <c r="B9" s="4"/>
      <c r="C9" s="8"/>
    </row>
    <row r="10" spans="1:4" x14ac:dyDescent="0.25">
      <c r="A10" s="42" t="s">
        <v>410</v>
      </c>
      <c r="B10" s="143"/>
      <c r="C10" s="148" t="s">
        <v>290</v>
      </c>
    </row>
    <row r="11" spans="1:4" x14ac:dyDescent="0.25">
      <c r="A11" s="9"/>
      <c r="B11" s="4"/>
      <c r="C11" s="8"/>
    </row>
    <row r="12" spans="1:4" x14ac:dyDescent="0.25">
      <c r="A12" s="161" t="s">
        <v>292</v>
      </c>
      <c r="B12" s="161"/>
      <c r="C12" s="8"/>
    </row>
    <row r="13" spans="1:4" ht="18" customHeight="1" x14ac:dyDescent="0.25">
      <c r="A13" s="181" t="s">
        <v>281</v>
      </c>
      <c r="B13" s="182"/>
      <c r="C13" s="8"/>
    </row>
    <row r="14" spans="1:4" x14ac:dyDescent="0.25">
      <c r="A14" s="140" t="s">
        <v>282</v>
      </c>
      <c r="B14" s="41">
        <v>0</v>
      </c>
      <c r="C14" s="8"/>
    </row>
    <row r="15" spans="1:4" x14ac:dyDescent="0.25">
      <c r="A15" s="138" t="s">
        <v>9</v>
      </c>
      <c r="B15" s="45">
        <f>B14*25</f>
        <v>0</v>
      </c>
      <c r="C15" s="8"/>
    </row>
    <row r="16" spans="1:4" x14ac:dyDescent="0.25">
      <c r="A16" s="9"/>
      <c r="B16" s="4"/>
      <c r="C16" s="8"/>
    </row>
    <row r="17" spans="1:5" ht="18" customHeight="1" x14ac:dyDescent="0.25">
      <c r="A17" s="138" t="s">
        <v>299</v>
      </c>
      <c r="B17" s="45">
        <f>B10+B15</f>
        <v>0</v>
      </c>
      <c r="C17" s="8"/>
    </row>
    <row r="18" spans="1:5" ht="15.75" thickBot="1" x14ac:dyDescent="0.3">
      <c r="A18" s="9"/>
      <c r="B18" s="4"/>
      <c r="C18" s="8"/>
    </row>
    <row r="19" spans="1:5" ht="59.25" customHeight="1" thickBot="1" x14ac:dyDescent="0.3">
      <c r="A19" s="164" t="s">
        <v>438</v>
      </c>
      <c r="B19" s="165"/>
      <c r="C19" s="166"/>
      <c r="D19" s="114"/>
      <c r="E19" s="12"/>
    </row>
    <row r="20" spans="1:5" s="120" customFormat="1" ht="20.25" customHeight="1" thickBot="1" x14ac:dyDescent="0.3">
      <c r="A20" s="46" t="s">
        <v>7</v>
      </c>
      <c r="B20" s="47"/>
      <c r="C20" s="48"/>
      <c r="D20" s="115"/>
      <c r="E20" s="26"/>
    </row>
    <row r="21" spans="1:5" x14ac:dyDescent="0.25">
      <c r="A21" s="167" t="str">
        <f>'Cover Sheet'!B11</f>
        <v>Joe Bloggs</v>
      </c>
      <c r="B21" s="168"/>
      <c r="C21" s="169"/>
    </row>
    <row r="22" spans="1:5" x14ac:dyDescent="0.25"/>
    <row r="23" spans="1:5" hidden="1" x14ac:dyDescent="0.25"/>
    <row r="24" spans="1:5" hidden="1" x14ac:dyDescent="0.25"/>
    <row r="25" spans="1:5" hidden="1" x14ac:dyDescent="0.25"/>
    <row r="26" spans="1:5" hidden="1" x14ac:dyDescent="0.25"/>
    <row r="27" spans="1:5" hidden="1" x14ac:dyDescent="0.25"/>
    <row r="28" spans="1:5" hidden="1" x14ac:dyDescent="0.25"/>
    <row r="29" spans="1:5" hidden="1" x14ac:dyDescent="0.25"/>
    <row r="30" spans="1:5" hidden="1" x14ac:dyDescent="0.25"/>
    <row r="31" spans="1:5" hidden="1" x14ac:dyDescent="0.25"/>
    <row r="32" spans="1:5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  <row r="2257" hidden="1" x14ac:dyDescent="0.25"/>
    <row r="2258" hidden="1" x14ac:dyDescent="0.25"/>
    <row r="2259" hidden="1" x14ac:dyDescent="0.25"/>
    <row r="2260" hidden="1" x14ac:dyDescent="0.25"/>
    <row r="2261" hidden="1" x14ac:dyDescent="0.25"/>
    <row r="2262" hidden="1" x14ac:dyDescent="0.25"/>
    <row r="2263" hidden="1" x14ac:dyDescent="0.25"/>
    <row r="2264" hidden="1" x14ac:dyDescent="0.25"/>
    <row r="2265" hidden="1" x14ac:dyDescent="0.25"/>
    <row r="2266" hidden="1" x14ac:dyDescent="0.25"/>
    <row r="2267" hidden="1" x14ac:dyDescent="0.25"/>
    <row r="2268" hidden="1" x14ac:dyDescent="0.25"/>
    <row r="2269" hidden="1" x14ac:dyDescent="0.25"/>
    <row r="2270" hidden="1" x14ac:dyDescent="0.25"/>
    <row r="2271" hidden="1" x14ac:dyDescent="0.25"/>
    <row r="2272" hidden="1" x14ac:dyDescent="0.25"/>
    <row r="2273" hidden="1" x14ac:dyDescent="0.25"/>
    <row r="2274" hidden="1" x14ac:dyDescent="0.25"/>
    <row r="2275" hidden="1" x14ac:dyDescent="0.25"/>
    <row r="2276" hidden="1" x14ac:dyDescent="0.25"/>
    <row r="2277" hidden="1" x14ac:dyDescent="0.25"/>
    <row r="2278" hidden="1" x14ac:dyDescent="0.25"/>
    <row r="2279" hidden="1" x14ac:dyDescent="0.25"/>
    <row r="2280" hidden="1" x14ac:dyDescent="0.25"/>
    <row r="2281" hidden="1" x14ac:dyDescent="0.25"/>
    <row r="2282" hidden="1" x14ac:dyDescent="0.25"/>
    <row r="2283" hidden="1" x14ac:dyDescent="0.25"/>
    <row r="2284" hidden="1" x14ac:dyDescent="0.25"/>
    <row r="2285" hidden="1" x14ac:dyDescent="0.25"/>
    <row r="2286" hidden="1" x14ac:dyDescent="0.25"/>
    <row r="2287" hidden="1" x14ac:dyDescent="0.25"/>
    <row r="2288" hidden="1" x14ac:dyDescent="0.25"/>
    <row r="2289" hidden="1" x14ac:dyDescent="0.25"/>
    <row r="2290" hidden="1" x14ac:dyDescent="0.25"/>
    <row r="2291" hidden="1" x14ac:dyDescent="0.25"/>
    <row r="2292" hidden="1" x14ac:dyDescent="0.25"/>
    <row r="2293" hidden="1" x14ac:dyDescent="0.25"/>
    <row r="2294" hidden="1" x14ac:dyDescent="0.25"/>
    <row r="2295" hidden="1" x14ac:dyDescent="0.25"/>
    <row r="2296" hidden="1" x14ac:dyDescent="0.25"/>
    <row r="2297" hidden="1" x14ac:dyDescent="0.25"/>
    <row r="2298" hidden="1" x14ac:dyDescent="0.25"/>
    <row r="2299" hidden="1" x14ac:dyDescent="0.25"/>
    <row r="2300" hidden="1" x14ac:dyDescent="0.25"/>
    <row r="2301" hidden="1" x14ac:dyDescent="0.25"/>
    <row r="2302" hidden="1" x14ac:dyDescent="0.25"/>
    <row r="2303" hidden="1" x14ac:dyDescent="0.25"/>
    <row r="2304" hidden="1" x14ac:dyDescent="0.25"/>
    <row r="2305" hidden="1" x14ac:dyDescent="0.25"/>
    <row r="2306" hidden="1" x14ac:dyDescent="0.25"/>
    <row r="2307" hidden="1" x14ac:dyDescent="0.25"/>
    <row r="2308" hidden="1" x14ac:dyDescent="0.25"/>
    <row r="2309" hidden="1" x14ac:dyDescent="0.25"/>
    <row r="2310" hidden="1" x14ac:dyDescent="0.25"/>
    <row r="2311" hidden="1" x14ac:dyDescent="0.25"/>
    <row r="2312" hidden="1" x14ac:dyDescent="0.25"/>
    <row r="2313" hidden="1" x14ac:dyDescent="0.25"/>
    <row r="2314" hidden="1" x14ac:dyDescent="0.25"/>
    <row r="2315" hidden="1" x14ac:dyDescent="0.25"/>
    <row r="2316" hidden="1" x14ac:dyDescent="0.25"/>
    <row r="2317" hidden="1" x14ac:dyDescent="0.25"/>
    <row r="2318" hidden="1" x14ac:dyDescent="0.25"/>
    <row r="2319" hidden="1" x14ac:dyDescent="0.25"/>
    <row r="2320" hidden="1" x14ac:dyDescent="0.25"/>
    <row r="2321" hidden="1" x14ac:dyDescent="0.25"/>
    <row r="2322" hidden="1" x14ac:dyDescent="0.25"/>
    <row r="2323" hidden="1" x14ac:dyDescent="0.25"/>
    <row r="2324" hidden="1" x14ac:dyDescent="0.25"/>
    <row r="2325" hidden="1" x14ac:dyDescent="0.25"/>
    <row r="2326" hidden="1" x14ac:dyDescent="0.25"/>
    <row r="2327" hidden="1" x14ac:dyDescent="0.25"/>
    <row r="2328" hidden="1" x14ac:dyDescent="0.25"/>
    <row r="2329" hidden="1" x14ac:dyDescent="0.25"/>
    <row r="2330" hidden="1" x14ac:dyDescent="0.25"/>
    <row r="2331" hidden="1" x14ac:dyDescent="0.25"/>
    <row r="2332" hidden="1" x14ac:dyDescent="0.25"/>
    <row r="2333" hidden="1" x14ac:dyDescent="0.25"/>
    <row r="2334" hidden="1" x14ac:dyDescent="0.25"/>
    <row r="2335" hidden="1" x14ac:dyDescent="0.25"/>
    <row r="2336" hidden="1" x14ac:dyDescent="0.25"/>
    <row r="2337" hidden="1" x14ac:dyDescent="0.25"/>
    <row r="2338" hidden="1" x14ac:dyDescent="0.25"/>
    <row r="2339" hidden="1" x14ac:dyDescent="0.25"/>
    <row r="2340" hidden="1" x14ac:dyDescent="0.25"/>
    <row r="2341" hidden="1" x14ac:dyDescent="0.25"/>
    <row r="2342" hidden="1" x14ac:dyDescent="0.25"/>
    <row r="2343" hidden="1" x14ac:dyDescent="0.25"/>
    <row r="2344" hidden="1" x14ac:dyDescent="0.25"/>
    <row r="2345" hidden="1" x14ac:dyDescent="0.25"/>
    <row r="2346" hidden="1" x14ac:dyDescent="0.25"/>
    <row r="2347" hidden="1" x14ac:dyDescent="0.25"/>
    <row r="2348" hidden="1" x14ac:dyDescent="0.25"/>
    <row r="2349" hidden="1" x14ac:dyDescent="0.25"/>
    <row r="2350" hidden="1" x14ac:dyDescent="0.25"/>
    <row r="2351" hidden="1" x14ac:dyDescent="0.25"/>
    <row r="2352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  <row r="3491" hidden="1" x14ac:dyDescent="0.25"/>
    <row r="3492" hidden="1" x14ac:dyDescent="0.25"/>
    <row r="3493" hidden="1" x14ac:dyDescent="0.25"/>
    <row r="3494" hidden="1" x14ac:dyDescent="0.25"/>
    <row r="3495" hidden="1" x14ac:dyDescent="0.25"/>
    <row r="3496" hidden="1" x14ac:dyDescent="0.25"/>
    <row r="3497" hidden="1" x14ac:dyDescent="0.25"/>
    <row r="3498" hidden="1" x14ac:dyDescent="0.25"/>
    <row r="3499" hidden="1" x14ac:dyDescent="0.25"/>
    <row r="3500" hidden="1" x14ac:dyDescent="0.25"/>
    <row r="3501" hidden="1" x14ac:dyDescent="0.25"/>
    <row r="3502" hidden="1" x14ac:dyDescent="0.25"/>
    <row r="3503" hidden="1" x14ac:dyDescent="0.25"/>
    <row r="3504" hidden="1" x14ac:dyDescent="0.25"/>
    <row r="3505" hidden="1" x14ac:dyDescent="0.25"/>
    <row r="3506" hidden="1" x14ac:dyDescent="0.25"/>
    <row r="3507" hidden="1" x14ac:dyDescent="0.25"/>
    <row r="3508" hidden="1" x14ac:dyDescent="0.25"/>
    <row r="3509" hidden="1" x14ac:dyDescent="0.25"/>
    <row r="3510" hidden="1" x14ac:dyDescent="0.25"/>
    <row r="3511" hidden="1" x14ac:dyDescent="0.25"/>
    <row r="3512" hidden="1" x14ac:dyDescent="0.25"/>
    <row r="3513" hidden="1" x14ac:dyDescent="0.25"/>
    <row r="3514" hidden="1" x14ac:dyDescent="0.25"/>
    <row r="3515" hidden="1" x14ac:dyDescent="0.25"/>
    <row r="3516" hidden="1" x14ac:dyDescent="0.25"/>
    <row r="3517" hidden="1" x14ac:dyDescent="0.25"/>
    <row r="3518" hidden="1" x14ac:dyDescent="0.25"/>
    <row r="3519" hidden="1" x14ac:dyDescent="0.25"/>
    <row r="3520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  <row r="3526" hidden="1" x14ac:dyDescent="0.25"/>
    <row r="3527" hidden="1" x14ac:dyDescent="0.25"/>
    <row r="3528" hidden="1" x14ac:dyDescent="0.25"/>
    <row r="3529" hidden="1" x14ac:dyDescent="0.25"/>
    <row r="3530" hidden="1" x14ac:dyDescent="0.25"/>
    <row r="3531" hidden="1" x14ac:dyDescent="0.25"/>
    <row r="3532" hidden="1" x14ac:dyDescent="0.25"/>
    <row r="3533" hidden="1" x14ac:dyDescent="0.25"/>
    <row r="3534" hidden="1" x14ac:dyDescent="0.25"/>
    <row r="3535" hidden="1" x14ac:dyDescent="0.25"/>
    <row r="3536" hidden="1" x14ac:dyDescent="0.25"/>
    <row r="3537" hidden="1" x14ac:dyDescent="0.25"/>
    <row r="3538" hidden="1" x14ac:dyDescent="0.25"/>
    <row r="3539" hidden="1" x14ac:dyDescent="0.25"/>
    <row r="3540" hidden="1" x14ac:dyDescent="0.25"/>
    <row r="3541" hidden="1" x14ac:dyDescent="0.25"/>
    <row r="3542" hidden="1" x14ac:dyDescent="0.25"/>
    <row r="3543" hidden="1" x14ac:dyDescent="0.25"/>
    <row r="3544" hidden="1" x14ac:dyDescent="0.25"/>
    <row r="3545" hidden="1" x14ac:dyDescent="0.25"/>
    <row r="3546" hidden="1" x14ac:dyDescent="0.25"/>
    <row r="3547" hidden="1" x14ac:dyDescent="0.25"/>
    <row r="3548" hidden="1" x14ac:dyDescent="0.25"/>
    <row r="3549" hidden="1" x14ac:dyDescent="0.25"/>
    <row r="3550" hidden="1" x14ac:dyDescent="0.25"/>
    <row r="3551" hidden="1" x14ac:dyDescent="0.25"/>
    <row r="3552" hidden="1" x14ac:dyDescent="0.25"/>
    <row r="3553" hidden="1" x14ac:dyDescent="0.25"/>
    <row r="3554" hidden="1" x14ac:dyDescent="0.25"/>
    <row r="3555" hidden="1" x14ac:dyDescent="0.25"/>
    <row r="3556" hidden="1" x14ac:dyDescent="0.25"/>
    <row r="3557" hidden="1" x14ac:dyDescent="0.25"/>
    <row r="3558" hidden="1" x14ac:dyDescent="0.25"/>
    <row r="3559" hidden="1" x14ac:dyDescent="0.25"/>
    <row r="3560" hidden="1" x14ac:dyDescent="0.25"/>
    <row r="3561" hidden="1" x14ac:dyDescent="0.25"/>
    <row r="3562" hidden="1" x14ac:dyDescent="0.25"/>
    <row r="3563" hidden="1" x14ac:dyDescent="0.25"/>
    <row r="3564" hidden="1" x14ac:dyDescent="0.25"/>
    <row r="3565" hidden="1" x14ac:dyDescent="0.25"/>
    <row r="3566" hidden="1" x14ac:dyDescent="0.25"/>
    <row r="3567" hidden="1" x14ac:dyDescent="0.25"/>
    <row r="3568" hidden="1" x14ac:dyDescent="0.25"/>
    <row r="3569" hidden="1" x14ac:dyDescent="0.25"/>
    <row r="3570" hidden="1" x14ac:dyDescent="0.25"/>
    <row r="3571" hidden="1" x14ac:dyDescent="0.25"/>
    <row r="3572" hidden="1" x14ac:dyDescent="0.25"/>
    <row r="3573" hidden="1" x14ac:dyDescent="0.25"/>
    <row r="3574" hidden="1" x14ac:dyDescent="0.25"/>
    <row r="3575" hidden="1" x14ac:dyDescent="0.25"/>
  </sheetData>
  <sheetProtection selectLockedCells="1"/>
  <mergeCells count="5">
    <mergeCell ref="A13:B13"/>
    <mergeCell ref="A19:C19"/>
    <mergeCell ref="A21:C21"/>
    <mergeCell ref="A12:B12"/>
    <mergeCell ref="A3:B3"/>
  </mergeCells>
  <hyperlinks>
    <hyperlink ref="A1" location="CoverSheet!A1" display="Back to Cover Sheet" xr:uid="{442564B3-D0EB-4151-93E5-0A47B2C2ECAC}"/>
  </hyperlinks>
  <pageMargins left="0.7" right="0.7" top="0.75" bottom="0.75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32110-0ABC-4B1A-9B8F-6B71BC4820E1}">
  <sheetPr>
    <tabColor rgb="FFFFFF00"/>
  </sheetPr>
  <dimension ref="A1:XFC3580"/>
  <sheetViews>
    <sheetView showGridLines="0" topLeftCell="A4" zoomScaleNormal="100" workbookViewId="0">
      <selection activeCell="A21" sqref="A21:XFD21"/>
    </sheetView>
  </sheetViews>
  <sheetFormatPr defaultColWidth="8.7109375" defaultRowHeight="15" customHeight="1" zeroHeight="1" x14ac:dyDescent="0.25"/>
  <cols>
    <col min="1" max="1" width="61.140625" customWidth="1"/>
    <col min="2" max="2" width="31.7109375" customWidth="1"/>
    <col min="3" max="3" width="28.7109375" customWidth="1"/>
    <col min="4" max="4" width="48" customWidth="1"/>
    <col min="5" max="5" width="14" hidden="1" customWidth="1"/>
    <col min="6" max="16381" width="8.7109375" hidden="1" customWidth="1"/>
    <col min="16382" max="16382" width="8.42578125" hidden="1" customWidth="1"/>
    <col min="16383" max="16383" width="0.140625" hidden="1" customWidth="1"/>
    <col min="16384" max="16384" width="14.7109375" hidden="1" customWidth="1"/>
  </cols>
  <sheetData>
    <row r="1" spans="1:4" ht="15.75" hidden="1" thickBot="1" x14ac:dyDescent="0.3">
      <c r="A1" s="135" t="s">
        <v>8</v>
      </c>
    </row>
    <row r="2" spans="1:4" ht="15.75" hidden="1" thickBot="1" x14ac:dyDescent="0.3"/>
    <row r="3" spans="1:4" ht="76.5" customHeight="1" x14ac:dyDescent="0.25">
      <c r="A3" s="159" t="s">
        <v>442</v>
      </c>
      <c r="B3" s="160"/>
      <c r="C3" s="10"/>
      <c r="D3" s="117" t="s">
        <v>432</v>
      </c>
    </row>
    <row r="4" spans="1:4" ht="15.75" customHeight="1" x14ac:dyDescent="0.25">
      <c r="A4" s="42" t="s">
        <v>280</v>
      </c>
      <c r="B4" s="52" t="str">
        <f>'Cover Sheet'!B9</f>
        <v>May</v>
      </c>
      <c r="C4" s="8"/>
      <c r="D4" s="3"/>
    </row>
    <row r="5" spans="1:4" ht="15.75" customHeight="1" x14ac:dyDescent="0.25">
      <c r="A5" s="42" t="s">
        <v>0</v>
      </c>
      <c r="B5" s="52" t="str">
        <f>Pharmacy_Address1</f>
        <v>Auto Populates</v>
      </c>
      <c r="C5" s="8"/>
      <c r="D5" s="3"/>
    </row>
    <row r="6" spans="1:4" ht="15" customHeight="1" x14ac:dyDescent="0.25">
      <c r="A6" s="42" t="s">
        <v>1</v>
      </c>
      <c r="B6" s="52">
        <f>Contractor_Code</f>
        <v>0</v>
      </c>
      <c r="C6" s="8"/>
      <c r="D6" s="3"/>
    </row>
    <row r="7" spans="1:4" x14ac:dyDescent="0.25">
      <c r="A7" s="42" t="s">
        <v>288</v>
      </c>
      <c r="B7" s="53">
        <f>Date</f>
        <v>45817</v>
      </c>
      <c r="C7" s="8"/>
      <c r="D7" s="3"/>
    </row>
    <row r="8" spans="1:4" x14ac:dyDescent="0.25">
      <c r="A8" s="43"/>
      <c r="B8" s="44"/>
      <c r="C8" s="8"/>
      <c r="D8" s="3"/>
    </row>
    <row r="9" spans="1:4" ht="12.75" customHeight="1" x14ac:dyDescent="0.25">
      <c r="A9" s="161" t="s">
        <v>291</v>
      </c>
      <c r="B9" s="161"/>
      <c r="C9" s="8"/>
      <c r="D9" s="3"/>
    </row>
    <row r="10" spans="1:4" ht="18" customHeight="1" x14ac:dyDescent="0.25">
      <c r="A10" s="181" t="s">
        <v>446</v>
      </c>
      <c r="B10" s="182"/>
      <c r="C10" s="8"/>
      <c r="D10" s="3"/>
    </row>
    <row r="11" spans="1:4" x14ac:dyDescent="0.25">
      <c r="A11" s="140" t="s">
        <v>300</v>
      </c>
      <c r="B11" s="41">
        <v>0</v>
      </c>
      <c r="C11" s="8"/>
      <c r="D11" s="3"/>
    </row>
    <row r="12" spans="1:4" x14ac:dyDescent="0.25">
      <c r="A12" s="138" t="s">
        <v>289</v>
      </c>
      <c r="B12" s="45">
        <f>B11*70</f>
        <v>0</v>
      </c>
      <c r="C12" s="8"/>
      <c r="D12" s="3"/>
    </row>
    <row r="13" spans="1:4" ht="28.5" customHeight="1" x14ac:dyDescent="0.25">
      <c r="A13" s="9"/>
      <c r="B13" s="4"/>
      <c r="C13" s="8"/>
      <c r="D13" s="3"/>
    </row>
    <row r="14" spans="1:4" ht="18" customHeight="1" x14ac:dyDescent="0.25">
      <c r="A14" s="181" t="s">
        <v>447</v>
      </c>
      <c r="B14" s="182"/>
      <c r="C14" s="8"/>
      <c r="D14" s="3"/>
    </row>
    <row r="15" spans="1:4" x14ac:dyDescent="0.25">
      <c r="A15" s="140" t="s">
        <v>283</v>
      </c>
      <c r="B15" s="41">
        <v>0</v>
      </c>
      <c r="C15" s="8"/>
      <c r="D15" s="3"/>
    </row>
    <row r="16" spans="1:4" x14ac:dyDescent="0.25">
      <c r="A16" s="138" t="s">
        <v>285</v>
      </c>
      <c r="B16" s="45">
        <f>B15*70</f>
        <v>0</v>
      </c>
      <c r="C16" s="8"/>
      <c r="D16" s="3"/>
    </row>
    <row r="17" spans="1:5" ht="18.75" customHeight="1" x14ac:dyDescent="0.25">
      <c r="A17" s="9"/>
      <c r="B17" s="4"/>
      <c r="C17" s="8"/>
      <c r="D17" s="3"/>
    </row>
    <row r="18" spans="1:5" ht="18" customHeight="1" x14ac:dyDescent="0.25">
      <c r="A18" s="181" t="s">
        <v>448</v>
      </c>
      <c r="B18" s="182"/>
      <c r="C18" s="8"/>
      <c r="D18" s="3"/>
    </row>
    <row r="19" spans="1:5" x14ac:dyDescent="0.25">
      <c r="A19" s="140" t="s">
        <v>286</v>
      </c>
      <c r="B19" s="41">
        <v>0</v>
      </c>
      <c r="C19" s="8"/>
      <c r="D19" s="3"/>
    </row>
    <row r="20" spans="1:5" x14ac:dyDescent="0.25">
      <c r="A20" s="138" t="s">
        <v>284</v>
      </c>
      <c r="B20" s="45">
        <f>B19*70</f>
        <v>0</v>
      </c>
      <c r="C20" s="8"/>
      <c r="D20" s="3"/>
    </row>
    <row r="21" spans="1:5" ht="33" customHeight="1" x14ac:dyDescent="0.25">
      <c r="A21" s="43" t="s">
        <v>449</v>
      </c>
      <c r="B21" s="4"/>
      <c r="C21" s="8"/>
      <c r="D21" s="3"/>
    </row>
    <row r="22" spans="1:5" x14ac:dyDescent="0.25">
      <c r="A22" s="138" t="s">
        <v>287</v>
      </c>
      <c r="B22" s="45">
        <f>B12+B16+B20</f>
        <v>0</v>
      </c>
      <c r="C22" s="8"/>
      <c r="D22" s="3"/>
    </row>
    <row r="23" spans="1:5" ht="31.5" customHeight="1" thickBot="1" x14ac:dyDescent="0.3">
      <c r="A23" s="9"/>
      <c r="B23" s="4"/>
      <c r="C23" s="8"/>
      <c r="D23" s="3"/>
    </row>
    <row r="24" spans="1:5" ht="61.5" customHeight="1" thickBot="1" x14ac:dyDescent="0.3">
      <c r="A24" s="164" t="s">
        <v>441</v>
      </c>
      <c r="B24" s="165"/>
      <c r="C24" s="166"/>
      <c r="D24" s="114"/>
      <c r="E24" s="12"/>
    </row>
    <row r="25" spans="1:5" s="120" customFormat="1" ht="20.25" customHeight="1" thickBot="1" x14ac:dyDescent="0.3">
      <c r="A25" s="46" t="s">
        <v>7</v>
      </c>
      <c r="B25" s="47"/>
      <c r="C25" s="48"/>
      <c r="D25" s="115"/>
      <c r="E25" s="26"/>
    </row>
    <row r="26" spans="1:5" x14ac:dyDescent="0.25">
      <c r="A26" s="167" t="str">
        <f>'Cover Sheet'!B11</f>
        <v>Joe Bloggs</v>
      </c>
      <c r="B26" s="168"/>
      <c r="C26" s="169"/>
    </row>
    <row r="27" spans="1:5" x14ac:dyDescent="0.25"/>
    <row r="28" spans="1:5" hidden="1" x14ac:dyDescent="0.25"/>
    <row r="29" spans="1:5" hidden="1" x14ac:dyDescent="0.25"/>
    <row r="30" spans="1:5" hidden="1" x14ac:dyDescent="0.25"/>
    <row r="31" spans="1:5" hidden="1" x14ac:dyDescent="0.25"/>
    <row r="32" spans="1:5" hidden="1" x14ac:dyDescent="0.25"/>
    <row r="33" customFormat="1" hidden="1" x14ac:dyDescent="0.25"/>
    <row r="34" customFormat="1" hidden="1" x14ac:dyDescent="0.25"/>
    <row r="35" customFormat="1" hidden="1" x14ac:dyDescent="0.25"/>
    <row r="36" customFormat="1" hidden="1" x14ac:dyDescent="0.25"/>
    <row r="37" customFormat="1" hidden="1" x14ac:dyDescent="0.25"/>
    <row r="38" customFormat="1" hidden="1" x14ac:dyDescent="0.25"/>
    <row r="39" customFormat="1" hidden="1" x14ac:dyDescent="0.25"/>
    <row r="40" customFormat="1" hidden="1" x14ac:dyDescent="0.25"/>
    <row r="41" customFormat="1" hidden="1" x14ac:dyDescent="0.25"/>
    <row r="42" customFormat="1" hidden="1" x14ac:dyDescent="0.25"/>
    <row r="43" customFormat="1" hidden="1" x14ac:dyDescent="0.25"/>
    <row r="44" customFormat="1" hidden="1" x14ac:dyDescent="0.25"/>
    <row r="45" customFormat="1" hidden="1" x14ac:dyDescent="0.25"/>
    <row r="46" customFormat="1" hidden="1" x14ac:dyDescent="0.25"/>
    <row r="47" customFormat="1" hidden="1" x14ac:dyDescent="0.25"/>
    <row r="48" customFormat="1" hidden="1" x14ac:dyDescent="0.25"/>
    <row r="49" customFormat="1" hidden="1" x14ac:dyDescent="0.25"/>
    <row r="50" customFormat="1" hidden="1" x14ac:dyDescent="0.25"/>
    <row r="51" customFormat="1" hidden="1" x14ac:dyDescent="0.25"/>
    <row r="52" customFormat="1" hidden="1" x14ac:dyDescent="0.25"/>
    <row r="53" customFormat="1" hidden="1" x14ac:dyDescent="0.25"/>
    <row r="54" customFormat="1" hidden="1" x14ac:dyDescent="0.25"/>
    <row r="55" customFormat="1" hidden="1" x14ac:dyDescent="0.25"/>
    <row r="56" customFormat="1" hidden="1" x14ac:dyDescent="0.25"/>
    <row r="57" customFormat="1" hidden="1" x14ac:dyDescent="0.25"/>
    <row r="58" customFormat="1" hidden="1" x14ac:dyDescent="0.25"/>
    <row r="59" customFormat="1" hidden="1" x14ac:dyDescent="0.25"/>
    <row r="60" customFormat="1" hidden="1" x14ac:dyDescent="0.25"/>
    <row r="61" customFormat="1" hidden="1" x14ac:dyDescent="0.25"/>
    <row r="62" customFormat="1" hidden="1" x14ac:dyDescent="0.25"/>
    <row r="63" customFormat="1" hidden="1" x14ac:dyDescent="0.25"/>
    <row r="64" customFormat="1" hidden="1" x14ac:dyDescent="0.25"/>
    <row r="65" customFormat="1" hidden="1" x14ac:dyDescent="0.25"/>
    <row r="66" customFormat="1" hidden="1" x14ac:dyDescent="0.25"/>
    <row r="67" customFormat="1" hidden="1" x14ac:dyDescent="0.25"/>
    <row r="68" customFormat="1" hidden="1" x14ac:dyDescent="0.25"/>
    <row r="69" customFormat="1" hidden="1" x14ac:dyDescent="0.25"/>
    <row r="70" customFormat="1" hidden="1" x14ac:dyDescent="0.25"/>
    <row r="71" customFormat="1" hidden="1" x14ac:dyDescent="0.25"/>
    <row r="72" customFormat="1" hidden="1" x14ac:dyDescent="0.25"/>
    <row r="73" customFormat="1" hidden="1" x14ac:dyDescent="0.25"/>
    <row r="74" customFormat="1" hidden="1" x14ac:dyDescent="0.25"/>
    <row r="75" customFormat="1" hidden="1" x14ac:dyDescent="0.25"/>
    <row r="76" customFormat="1" hidden="1" x14ac:dyDescent="0.25"/>
    <row r="77" customFormat="1" hidden="1" x14ac:dyDescent="0.25"/>
    <row r="78" customFormat="1" hidden="1" x14ac:dyDescent="0.25"/>
    <row r="79" customFormat="1" hidden="1" x14ac:dyDescent="0.25"/>
    <row r="80" customFormat="1" hidden="1" x14ac:dyDescent="0.25"/>
    <row r="81" customFormat="1" hidden="1" x14ac:dyDescent="0.25"/>
    <row r="82" customFormat="1" hidden="1" x14ac:dyDescent="0.25"/>
    <row r="83" customFormat="1" hidden="1" x14ac:dyDescent="0.25"/>
    <row r="84" customFormat="1" hidden="1" x14ac:dyDescent="0.25"/>
    <row r="85" customFormat="1" hidden="1" x14ac:dyDescent="0.25"/>
    <row r="86" customFormat="1" hidden="1" x14ac:dyDescent="0.25"/>
    <row r="87" customFormat="1" hidden="1" x14ac:dyDescent="0.25"/>
    <row r="88" customFormat="1" hidden="1" x14ac:dyDescent="0.25"/>
    <row r="89" customFormat="1" hidden="1" x14ac:dyDescent="0.25"/>
    <row r="90" customFormat="1" hidden="1" x14ac:dyDescent="0.25"/>
    <row r="91" customFormat="1" hidden="1" x14ac:dyDescent="0.25"/>
    <row r="92" customFormat="1" hidden="1" x14ac:dyDescent="0.25"/>
    <row r="93" customFormat="1" hidden="1" x14ac:dyDescent="0.25"/>
    <row r="94" customFormat="1" hidden="1" x14ac:dyDescent="0.25"/>
    <row r="95" customFormat="1" hidden="1" x14ac:dyDescent="0.25"/>
    <row r="96" customFormat="1" hidden="1" x14ac:dyDescent="0.25"/>
    <row r="97" customFormat="1" hidden="1" x14ac:dyDescent="0.25"/>
    <row r="98" customFormat="1" hidden="1" x14ac:dyDescent="0.25"/>
    <row r="99" customFormat="1" hidden="1" x14ac:dyDescent="0.25"/>
    <row r="100" customFormat="1" hidden="1" x14ac:dyDescent="0.25"/>
    <row r="101" customFormat="1" hidden="1" x14ac:dyDescent="0.25"/>
    <row r="102" customFormat="1" hidden="1" x14ac:dyDescent="0.25"/>
    <row r="103" customFormat="1" hidden="1" x14ac:dyDescent="0.25"/>
    <row r="104" customFormat="1" hidden="1" x14ac:dyDescent="0.25"/>
    <row r="105" customFormat="1" hidden="1" x14ac:dyDescent="0.25"/>
    <row r="106" customFormat="1" hidden="1" x14ac:dyDescent="0.25"/>
    <row r="107" customFormat="1" hidden="1" x14ac:dyDescent="0.25"/>
    <row r="108" customFormat="1" hidden="1" x14ac:dyDescent="0.25"/>
    <row r="109" customFormat="1" hidden="1" x14ac:dyDescent="0.25"/>
    <row r="110" customFormat="1" hidden="1" x14ac:dyDescent="0.25"/>
    <row r="111" customFormat="1" hidden="1" x14ac:dyDescent="0.25"/>
    <row r="112" customFormat="1" hidden="1" x14ac:dyDescent="0.25"/>
    <row r="113" customFormat="1" hidden="1" x14ac:dyDescent="0.25"/>
    <row r="114" customFormat="1" hidden="1" x14ac:dyDescent="0.25"/>
    <row r="115" customFormat="1" hidden="1" x14ac:dyDescent="0.25"/>
    <row r="116" customFormat="1" hidden="1" x14ac:dyDescent="0.25"/>
    <row r="117" customFormat="1" hidden="1" x14ac:dyDescent="0.25"/>
    <row r="118" customFormat="1" hidden="1" x14ac:dyDescent="0.25"/>
    <row r="119" customFormat="1" hidden="1" x14ac:dyDescent="0.25"/>
    <row r="120" customFormat="1" hidden="1" x14ac:dyDescent="0.25"/>
    <row r="121" customFormat="1" hidden="1" x14ac:dyDescent="0.25"/>
    <row r="122" customFormat="1" hidden="1" x14ac:dyDescent="0.25"/>
    <row r="123" customFormat="1" hidden="1" x14ac:dyDescent="0.25"/>
    <row r="124" customFormat="1" hidden="1" x14ac:dyDescent="0.25"/>
    <row r="125" customFormat="1" hidden="1" x14ac:dyDescent="0.25"/>
    <row r="126" customFormat="1" hidden="1" x14ac:dyDescent="0.25"/>
    <row r="127" customFormat="1" hidden="1" x14ac:dyDescent="0.25"/>
    <row r="128" customFormat="1" hidden="1" x14ac:dyDescent="0.25"/>
    <row r="129" customFormat="1" hidden="1" x14ac:dyDescent="0.25"/>
    <row r="130" customFormat="1" hidden="1" x14ac:dyDescent="0.25"/>
    <row r="131" customFormat="1" hidden="1" x14ac:dyDescent="0.25"/>
    <row r="132" customFormat="1" hidden="1" x14ac:dyDescent="0.25"/>
    <row r="133" customFormat="1" hidden="1" x14ac:dyDescent="0.25"/>
    <row r="134" customFormat="1" hidden="1" x14ac:dyDescent="0.25"/>
    <row r="135" customFormat="1" hidden="1" x14ac:dyDescent="0.25"/>
    <row r="136" customFormat="1" hidden="1" x14ac:dyDescent="0.25"/>
    <row r="137" customFormat="1" hidden="1" x14ac:dyDescent="0.25"/>
    <row r="138" customFormat="1" hidden="1" x14ac:dyDescent="0.25"/>
    <row r="139" customFormat="1" hidden="1" x14ac:dyDescent="0.25"/>
    <row r="140" customFormat="1" hidden="1" x14ac:dyDescent="0.25"/>
    <row r="141" customFormat="1" hidden="1" x14ac:dyDescent="0.25"/>
    <row r="142" customFormat="1" hidden="1" x14ac:dyDescent="0.25"/>
    <row r="143" customFormat="1" hidden="1" x14ac:dyDescent="0.25"/>
    <row r="144" customFormat="1" hidden="1" x14ac:dyDescent="0.25"/>
    <row r="145" customFormat="1" hidden="1" x14ac:dyDescent="0.25"/>
    <row r="146" customFormat="1" hidden="1" x14ac:dyDescent="0.25"/>
    <row r="147" customFormat="1" hidden="1" x14ac:dyDescent="0.25"/>
    <row r="148" customFormat="1" hidden="1" x14ac:dyDescent="0.25"/>
    <row r="149" customFormat="1" hidden="1" x14ac:dyDescent="0.25"/>
    <row r="150" customFormat="1" hidden="1" x14ac:dyDescent="0.25"/>
    <row r="151" customFormat="1" hidden="1" x14ac:dyDescent="0.25"/>
    <row r="152" customFormat="1" hidden="1" x14ac:dyDescent="0.25"/>
    <row r="153" customFormat="1" hidden="1" x14ac:dyDescent="0.25"/>
    <row r="154" customFormat="1" hidden="1" x14ac:dyDescent="0.25"/>
    <row r="155" customFormat="1" hidden="1" x14ac:dyDescent="0.25"/>
    <row r="156" customFormat="1" hidden="1" x14ac:dyDescent="0.25"/>
    <row r="157" customFormat="1" hidden="1" x14ac:dyDescent="0.25"/>
    <row r="158" customFormat="1" hidden="1" x14ac:dyDescent="0.25"/>
    <row r="159" customFormat="1" hidden="1" x14ac:dyDescent="0.25"/>
    <row r="160" customFormat="1" hidden="1" x14ac:dyDescent="0.25"/>
    <row r="161" customFormat="1" hidden="1" x14ac:dyDescent="0.25"/>
    <row r="162" customFormat="1" hidden="1" x14ac:dyDescent="0.25"/>
    <row r="163" customFormat="1" hidden="1" x14ac:dyDescent="0.25"/>
    <row r="164" customFormat="1" hidden="1" x14ac:dyDescent="0.25"/>
    <row r="165" customFormat="1" hidden="1" x14ac:dyDescent="0.25"/>
    <row r="166" customFormat="1" hidden="1" x14ac:dyDescent="0.25"/>
    <row r="167" customFormat="1" hidden="1" x14ac:dyDescent="0.25"/>
    <row r="168" customFormat="1" hidden="1" x14ac:dyDescent="0.25"/>
    <row r="169" customFormat="1" hidden="1" x14ac:dyDescent="0.25"/>
    <row r="170" customFormat="1" hidden="1" x14ac:dyDescent="0.25"/>
    <row r="171" customFormat="1" hidden="1" x14ac:dyDescent="0.25"/>
    <row r="172" customFormat="1" hidden="1" x14ac:dyDescent="0.25"/>
    <row r="173" customFormat="1" hidden="1" x14ac:dyDescent="0.25"/>
    <row r="174" customFormat="1" hidden="1" x14ac:dyDescent="0.25"/>
    <row r="175" customFormat="1" hidden="1" x14ac:dyDescent="0.25"/>
    <row r="176" customFormat="1" hidden="1" x14ac:dyDescent="0.25"/>
    <row r="177" customFormat="1" hidden="1" x14ac:dyDescent="0.25"/>
    <row r="178" customFormat="1" hidden="1" x14ac:dyDescent="0.25"/>
    <row r="179" customFormat="1" hidden="1" x14ac:dyDescent="0.25"/>
    <row r="180" customFormat="1" hidden="1" x14ac:dyDescent="0.25"/>
    <row r="181" customFormat="1" hidden="1" x14ac:dyDescent="0.25"/>
    <row r="182" customFormat="1" hidden="1" x14ac:dyDescent="0.25"/>
    <row r="183" customFormat="1" hidden="1" x14ac:dyDescent="0.25"/>
    <row r="184" customFormat="1" hidden="1" x14ac:dyDescent="0.25"/>
    <row r="185" customFormat="1" hidden="1" x14ac:dyDescent="0.25"/>
    <row r="186" customFormat="1" hidden="1" x14ac:dyDescent="0.25"/>
    <row r="187" customFormat="1" hidden="1" x14ac:dyDescent="0.25"/>
    <row r="188" customFormat="1" hidden="1" x14ac:dyDescent="0.25"/>
    <row r="189" customFormat="1" hidden="1" x14ac:dyDescent="0.25"/>
    <row r="190" customFormat="1" hidden="1" x14ac:dyDescent="0.25"/>
    <row r="191" customFormat="1" hidden="1" x14ac:dyDescent="0.25"/>
    <row r="192" customFormat="1" hidden="1" x14ac:dyDescent="0.25"/>
    <row r="193" customFormat="1" hidden="1" x14ac:dyDescent="0.25"/>
    <row r="194" customFormat="1" hidden="1" x14ac:dyDescent="0.25"/>
    <row r="195" customFormat="1" hidden="1" x14ac:dyDescent="0.25"/>
    <row r="196" customFormat="1" hidden="1" x14ac:dyDescent="0.25"/>
    <row r="197" customFormat="1" hidden="1" x14ac:dyDescent="0.25"/>
    <row r="198" customFormat="1" hidden="1" x14ac:dyDescent="0.25"/>
    <row r="199" customFormat="1" hidden="1" x14ac:dyDescent="0.25"/>
    <row r="200" customFormat="1" hidden="1" x14ac:dyDescent="0.25"/>
    <row r="201" customFormat="1" hidden="1" x14ac:dyDescent="0.25"/>
    <row r="202" customFormat="1" hidden="1" x14ac:dyDescent="0.25"/>
    <row r="203" customFormat="1" hidden="1" x14ac:dyDescent="0.25"/>
    <row r="204" customFormat="1" hidden="1" x14ac:dyDescent="0.25"/>
    <row r="205" customFormat="1" hidden="1" x14ac:dyDescent="0.25"/>
    <row r="206" customFormat="1" hidden="1" x14ac:dyDescent="0.25"/>
    <row r="207" customFormat="1" hidden="1" x14ac:dyDescent="0.25"/>
    <row r="208" customFormat="1" hidden="1" x14ac:dyDescent="0.25"/>
    <row r="209" customFormat="1" hidden="1" x14ac:dyDescent="0.25"/>
    <row r="210" customFormat="1" hidden="1" x14ac:dyDescent="0.25"/>
    <row r="211" customFormat="1" hidden="1" x14ac:dyDescent="0.25"/>
    <row r="212" customFormat="1" hidden="1" x14ac:dyDescent="0.25"/>
    <row r="213" customFormat="1" hidden="1" x14ac:dyDescent="0.25"/>
    <row r="214" customFormat="1" hidden="1" x14ac:dyDescent="0.25"/>
    <row r="215" customFormat="1" hidden="1" x14ac:dyDescent="0.25"/>
    <row r="216" customFormat="1" hidden="1" x14ac:dyDescent="0.25"/>
    <row r="217" customFormat="1" hidden="1" x14ac:dyDescent="0.25"/>
    <row r="218" customFormat="1" hidden="1" x14ac:dyDescent="0.25"/>
    <row r="219" customFormat="1" hidden="1" x14ac:dyDescent="0.25"/>
    <row r="220" customFormat="1" hidden="1" x14ac:dyDescent="0.25"/>
    <row r="221" customFormat="1" hidden="1" x14ac:dyDescent="0.25"/>
    <row r="222" customFormat="1" hidden="1" x14ac:dyDescent="0.25"/>
    <row r="223" customFormat="1" hidden="1" x14ac:dyDescent="0.25"/>
    <row r="224" customFormat="1" hidden="1" x14ac:dyDescent="0.25"/>
    <row r="225" customFormat="1" hidden="1" x14ac:dyDescent="0.25"/>
    <row r="226" customFormat="1" hidden="1" x14ac:dyDescent="0.25"/>
    <row r="227" customFormat="1" hidden="1" x14ac:dyDescent="0.25"/>
    <row r="228" customFormat="1" hidden="1" x14ac:dyDescent="0.25"/>
    <row r="229" customFormat="1" hidden="1" x14ac:dyDescent="0.25"/>
    <row r="230" customFormat="1" hidden="1" x14ac:dyDescent="0.25"/>
    <row r="231" customFormat="1" hidden="1" x14ac:dyDescent="0.25"/>
    <row r="232" customFormat="1" hidden="1" x14ac:dyDescent="0.25"/>
    <row r="233" customFormat="1" hidden="1" x14ac:dyDescent="0.25"/>
    <row r="234" customFormat="1" hidden="1" x14ac:dyDescent="0.25"/>
    <row r="235" customFormat="1" hidden="1" x14ac:dyDescent="0.25"/>
    <row r="236" customFormat="1" hidden="1" x14ac:dyDescent="0.25"/>
    <row r="237" customFormat="1" hidden="1" x14ac:dyDescent="0.25"/>
    <row r="238" customFormat="1" hidden="1" x14ac:dyDescent="0.25"/>
    <row r="239" customFormat="1" hidden="1" x14ac:dyDescent="0.25"/>
    <row r="240" customFormat="1" hidden="1" x14ac:dyDescent="0.25"/>
    <row r="241" customFormat="1" hidden="1" x14ac:dyDescent="0.25"/>
    <row r="242" customFormat="1" hidden="1" x14ac:dyDescent="0.25"/>
    <row r="243" customFormat="1" hidden="1" x14ac:dyDescent="0.25"/>
    <row r="244" customFormat="1" hidden="1" x14ac:dyDescent="0.25"/>
    <row r="245" customFormat="1" hidden="1" x14ac:dyDescent="0.25"/>
    <row r="246" customFormat="1" hidden="1" x14ac:dyDescent="0.25"/>
    <row r="247" customFormat="1" hidden="1" x14ac:dyDescent="0.25"/>
    <row r="248" customFormat="1" hidden="1" x14ac:dyDescent="0.25"/>
    <row r="249" customFormat="1" hidden="1" x14ac:dyDescent="0.25"/>
    <row r="250" customFormat="1" hidden="1" x14ac:dyDescent="0.25"/>
    <row r="251" customFormat="1" hidden="1" x14ac:dyDescent="0.25"/>
    <row r="252" customFormat="1" hidden="1" x14ac:dyDescent="0.25"/>
    <row r="253" customFormat="1" hidden="1" x14ac:dyDescent="0.25"/>
    <row r="254" customFormat="1" hidden="1" x14ac:dyDescent="0.25"/>
    <row r="255" customFormat="1" hidden="1" x14ac:dyDescent="0.25"/>
    <row r="256" customFormat="1" hidden="1" x14ac:dyDescent="0.25"/>
    <row r="257" customFormat="1" hidden="1" x14ac:dyDescent="0.25"/>
    <row r="258" customFormat="1" hidden="1" x14ac:dyDescent="0.25"/>
    <row r="259" customFormat="1" hidden="1" x14ac:dyDescent="0.25"/>
    <row r="260" customFormat="1" hidden="1" x14ac:dyDescent="0.25"/>
    <row r="261" customFormat="1" hidden="1" x14ac:dyDescent="0.25"/>
    <row r="262" customFormat="1" hidden="1" x14ac:dyDescent="0.25"/>
    <row r="263" customFormat="1" hidden="1" x14ac:dyDescent="0.25"/>
    <row r="264" customFormat="1" hidden="1" x14ac:dyDescent="0.25"/>
    <row r="265" customFormat="1" hidden="1" x14ac:dyDescent="0.25"/>
    <row r="266" customFormat="1" hidden="1" x14ac:dyDescent="0.25"/>
    <row r="267" customFormat="1" hidden="1" x14ac:dyDescent="0.25"/>
    <row r="268" customFormat="1" hidden="1" x14ac:dyDescent="0.25"/>
    <row r="269" customFormat="1" hidden="1" x14ac:dyDescent="0.25"/>
    <row r="270" customFormat="1" hidden="1" x14ac:dyDescent="0.25"/>
    <row r="271" customFormat="1" hidden="1" x14ac:dyDescent="0.25"/>
    <row r="272" customFormat="1" hidden="1" x14ac:dyDescent="0.25"/>
    <row r="273" customFormat="1" hidden="1" x14ac:dyDescent="0.25"/>
    <row r="274" customFormat="1" hidden="1" x14ac:dyDescent="0.25"/>
    <row r="275" customFormat="1" hidden="1" x14ac:dyDescent="0.25"/>
    <row r="276" customFormat="1" hidden="1" x14ac:dyDescent="0.25"/>
    <row r="277" customFormat="1" hidden="1" x14ac:dyDescent="0.25"/>
    <row r="278" customFormat="1" hidden="1" x14ac:dyDescent="0.25"/>
    <row r="279" customFormat="1" hidden="1" x14ac:dyDescent="0.25"/>
    <row r="280" customFormat="1" hidden="1" x14ac:dyDescent="0.25"/>
    <row r="281" customFormat="1" hidden="1" x14ac:dyDescent="0.25"/>
    <row r="282" customFormat="1" hidden="1" x14ac:dyDescent="0.25"/>
    <row r="283" customFormat="1" hidden="1" x14ac:dyDescent="0.25"/>
    <row r="284" customFormat="1" hidden="1" x14ac:dyDescent="0.25"/>
    <row r="285" customFormat="1" hidden="1" x14ac:dyDescent="0.25"/>
    <row r="286" customFormat="1" hidden="1" x14ac:dyDescent="0.25"/>
    <row r="287" customFormat="1" hidden="1" x14ac:dyDescent="0.25"/>
    <row r="288" customFormat="1" hidden="1" x14ac:dyDescent="0.25"/>
    <row r="289" customFormat="1" hidden="1" x14ac:dyDescent="0.25"/>
    <row r="290" customFormat="1" hidden="1" x14ac:dyDescent="0.25"/>
    <row r="291" customFormat="1" hidden="1" x14ac:dyDescent="0.25"/>
    <row r="292" customFormat="1" hidden="1" x14ac:dyDescent="0.25"/>
    <row r="293" customFormat="1" hidden="1" x14ac:dyDescent="0.25"/>
    <row r="294" customFormat="1" hidden="1" x14ac:dyDescent="0.25"/>
    <row r="295" customFormat="1" hidden="1" x14ac:dyDescent="0.25"/>
    <row r="296" customFormat="1" hidden="1" x14ac:dyDescent="0.25"/>
    <row r="297" customFormat="1" hidden="1" x14ac:dyDescent="0.25"/>
    <row r="298" customFormat="1" hidden="1" x14ac:dyDescent="0.25"/>
    <row r="299" customFormat="1" hidden="1" x14ac:dyDescent="0.25"/>
    <row r="300" customFormat="1" hidden="1" x14ac:dyDescent="0.25"/>
    <row r="301" customFormat="1" hidden="1" x14ac:dyDescent="0.25"/>
    <row r="302" customFormat="1" hidden="1" x14ac:dyDescent="0.25"/>
    <row r="303" customFormat="1" hidden="1" x14ac:dyDescent="0.25"/>
    <row r="304" customFormat="1" hidden="1" x14ac:dyDescent="0.25"/>
    <row r="305" customFormat="1" hidden="1" x14ac:dyDescent="0.25"/>
    <row r="306" customFormat="1" hidden="1" x14ac:dyDescent="0.25"/>
    <row r="307" customFormat="1" hidden="1" x14ac:dyDescent="0.25"/>
    <row r="308" customFormat="1" hidden="1" x14ac:dyDescent="0.25"/>
    <row r="309" customFormat="1" hidden="1" x14ac:dyDescent="0.25"/>
    <row r="310" customFormat="1" hidden="1" x14ac:dyDescent="0.25"/>
    <row r="311" customFormat="1" hidden="1" x14ac:dyDescent="0.25"/>
    <row r="312" customFormat="1" hidden="1" x14ac:dyDescent="0.25"/>
    <row r="313" customFormat="1" hidden="1" x14ac:dyDescent="0.25"/>
    <row r="314" customFormat="1" hidden="1" x14ac:dyDescent="0.25"/>
    <row r="315" customFormat="1" hidden="1" x14ac:dyDescent="0.25"/>
    <row r="316" customFormat="1" hidden="1" x14ac:dyDescent="0.25"/>
    <row r="317" customFormat="1" hidden="1" x14ac:dyDescent="0.25"/>
    <row r="318" customFormat="1" hidden="1" x14ac:dyDescent="0.25"/>
    <row r="319" customFormat="1" hidden="1" x14ac:dyDescent="0.25"/>
    <row r="320" customFormat="1" hidden="1" x14ac:dyDescent="0.25"/>
    <row r="321" customFormat="1" hidden="1" x14ac:dyDescent="0.25"/>
    <row r="322" customFormat="1" hidden="1" x14ac:dyDescent="0.25"/>
    <row r="323" customFormat="1" hidden="1" x14ac:dyDescent="0.25"/>
    <row r="324" customFormat="1" hidden="1" x14ac:dyDescent="0.25"/>
    <row r="325" customFormat="1" hidden="1" x14ac:dyDescent="0.25"/>
    <row r="326" customFormat="1" hidden="1" x14ac:dyDescent="0.25"/>
    <row r="327" customFormat="1" hidden="1" x14ac:dyDescent="0.25"/>
    <row r="328" customFormat="1" hidden="1" x14ac:dyDescent="0.25"/>
    <row r="329" customFormat="1" hidden="1" x14ac:dyDescent="0.25"/>
    <row r="330" customFormat="1" hidden="1" x14ac:dyDescent="0.25"/>
    <row r="331" customFormat="1" hidden="1" x14ac:dyDescent="0.25"/>
    <row r="332" customFormat="1" hidden="1" x14ac:dyDescent="0.25"/>
    <row r="333" customFormat="1" hidden="1" x14ac:dyDescent="0.25"/>
    <row r="334" customFormat="1" hidden="1" x14ac:dyDescent="0.25"/>
    <row r="335" customFormat="1" hidden="1" x14ac:dyDescent="0.25"/>
    <row r="336" customFormat="1" hidden="1" x14ac:dyDescent="0.25"/>
    <row r="337" customFormat="1" hidden="1" x14ac:dyDescent="0.25"/>
    <row r="338" customFormat="1" hidden="1" x14ac:dyDescent="0.25"/>
    <row r="339" customFormat="1" hidden="1" x14ac:dyDescent="0.25"/>
    <row r="340" customFormat="1" hidden="1" x14ac:dyDescent="0.25"/>
    <row r="341" customFormat="1" hidden="1" x14ac:dyDescent="0.25"/>
    <row r="342" customFormat="1" hidden="1" x14ac:dyDescent="0.25"/>
    <row r="343" customFormat="1" hidden="1" x14ac:dyDescent="0.25"/>
    <row r="344" customFormat="1" hidden="1" x14ac:dyDescent="0.25"/>
    <row r="345" customFormat="1" hidden="1" x14ac:dyDescent="0.25"/>
    <row r="346" customFormat="1" hidden="1" x14ac:dyDescent="0.25"/>
    <row r="347" customFormat="1" hidden="1" x14ac:dyDescent="0.25"/>
    <row r="348" customFormat="1" hidden="1" x14ac:dyDescent="0.25"/>
    <row r="349" customFormat="1" hidden="1" x14ac:dyDescent="0.25"/>
    <row r="350" customFormat="1" hidden="1" x14ac:dyDescent="0.25"/>
    <row r="351" customFormat="1" hidden="1" x14ac:dyDescent="0.25"/>
    <row r="352" customFormat="1" hidden="1" x14ac:dyDescent="0.25"/>
    <row r="353" customFormat="1" hidden="1" x14ac:dyDescent="0.25"/>
    <row r="354" customFormat="1" hidden="1" x14ac:dyDescent="0.25"/>
    <row r="355" customFormat="1" hidden="1" x14ac:dyDescent="0.25"/>
    <row r="356" customFormat="1" hidden="1" x14ac:dyDescent="0.25"/>
    <row r="357" customFormat="1" hidden="1" x14ac:dyDescent="0.25"/>
    <row r="358" customFormat="1" hidden="1" x14ac:dyDescent="0.25"/>
    <row r="359" customFormat="1" hidden="1" x14ac:dyDescent="0.25"/>
    <row r="360" customFormat="1" hidden="1" x14ac:dyDescent="0.25"/>
    <row r="361" customFormat="1" hidden="1" x14ac:dyDescent="0.25"/>
    <row r="362" customFormat="1" hidden="1" x14ac:dyDescent="0.25"/>
    <row r="363" customFormat="1" hidden="1" x14ac:dyDescent="0.25"/>
    <row r="364" customFormat="1" hidden="1" x14ac:dyDescent="0.25"/>
    <row r="365" customFormat="1" hidden="1" x14ac:dyDescent="0.25"/>
    <row r="366" customFormat="1" hidden="1" x14ac:dyDescent="0.25"/>
    <row r="367" customFormat="1" hidden="1" x14ac:dyDescent="0.25"/>
    <row r="368" customFormat="1" hidden="1" x14ac:dyDescent="0.25"/>
    <row r="369" customFormat="1" hidden="1" x14ac:dyDescent="0.25"/>
    <row r="370" customFormat="1" hidden="1" x14ac:dyDescent="0.25"/>
    <row r="371" customFormat="1" hidden="1" x14ac:dyDescent="0.25"/>
    <row r="372" customFormat="1" hidden="1" x14ac:dyDescent="0.25"/>
    <row r="373" customFormat="1" hidden="1" x14ac:dyDescent="0.25"/>
    <row r="374" customFormat="1" hidden="1" x14ac:dyDescent="0.25"/>
    <row r="375" customFormat="1" hidden="1" x14ac:dyDescent="0.25"/>
    <row r="376" customFormat="1" hidden="1" x14ac:dyDescent="0.25"/>
    <row r="377" customFormat="1" hidden="1" x14ac:dyDescent="0.25"/>
    <row r="378" customFormat="1" hidden="1" x14ac:dyDescent="0.25"/>
    <row r="379" customFormat="1" hidden="1" x14ac:dyDescent="0.25"/>
    <row r="380" customFormat="1" hidden="1" x14ac:dyDescent="0.25"/>
    <row r="381" customFormat="1" hidden="1" x14ac:dyDescent="0.25"/>
    <row r="382" customFormat="1" hidden="1" x14ac:dyDescent="0.25"/>
    <row r="383" customFormat="1" hidden="1" x14ac:dyDescent="0.25"/>
    <row r="384" customFormat="1" hidden="1" x14ac:dyDescent="0.25"/>
    <row r="385" customFormat="1" hidden="1" x14ac:dyDescent="0.25"/>
    <row r="386" customFormat="1" hidden="1" x14ac:dyDescent="0.25"/>
    <row r="387" customFormat="1" hidden="1" x14ac:dyDescent="0.25"/>
    <row r="388" customFormat="1" hidden="1" x14ac:dyDescent="0.25"/>
    <row r="389" customFormat="1" hidden="1" x14ac:dyDescent="0.25"/>
    <row r="390" customFormat="1" hidden="1" x14ac:dyDescent="0.25"/>
    <row r="391" customFormat="1" hidden="1" x14ac:dyDescent="0.25"/>
    <row r="392" customFormat="1" hidden="1" x14ac:dyDescent="0.25"/>
    <row r="393" customFormat="1" hidden="1" x14ac:dyDescent="0.25"/>
    <row r="394" customFormat="1" hidden="1" x14ac:dyDescent="0.25"/>
    <row r="395" customFormat="1" hidden="1" x14ac:dyDescent="0.25"/>
    <row r="396" customFormat="1" hidden="1" x14ac:dyDescent="0.25"/>
    <row r="397" customFormat="1" hidden="1" x14ac:dyDescent="0.25"/>
    <row r="398" customFormat="1" hidden="1" x14ac:dyDescent="0.25"/>
    <row r="399" customFormat="1" hidden="1" x14ac:dyDescent="0.25"/>
    <row r="400" customFormat="1" hidden="1" x14ac:dyDescent="0.25"/>
    <row r="401" customFormat="1" hidden="1" x14ac:dyDescent="0.25"/>
    <row r="402" customFormat="1" hidden="1" x14ac:dyDescent="0.25"/>
    <row r="403" customFormat="1" hidden="1" x14ac:dyDescent="0.25"/>
    <row r="404" customFormat="1" hidden="1" x14ac:dyDescent="0.25"/>
    <row r="405" customFormat="1" hidden="1" x14ac:dyDescent="0.25"/>
    <row r="406" customFormat="1" hidden="1" x14ac:dyDescent="0.25"/>
    <row r="407" customFormat="1" hidden="1" x14ac:dyDescent="0.25"/>
    <row r="408" customFormat="1" hidden="1" x14ac:dyDescent="0.25"/>
    <row r="409" customFormat="1" hidden="1" x14ac:dyDescent="0.25"/>
    <row r="410" customFormat="1" hidden="1" x14ac:dyDescent="0.25"/>
    <row r="411" customFormat="1" hidden="1" x14ac:dyDescent="0.25"/>
    <row r="412" customFormat="1" hidden="1" x14ac:dyDescent="0.25"/>
    <row r="413" customFormat="1" hidden="1" x14ac:dyDescent="0.25"/>
    <row r="414" customFormat="1" hidden="1" x14ac:dyDescent="0.25"/>
    <row r="415" customFormat="1" hidden="1" x14ac:dyDescent="0.25"/>
    <row r="416" customFormat="1" hidden="1" x14ac:dyDescent="0.25"/>
    <row r="417" customFormat="1" hidden="1" x14ac:dyDescent="0.25"/>
    <row r="418" customFormat="1" hidden="1" x14ac:dyDescent="0.25"/>
    <row r="419" customFormat="1" hidden="1" x14ac:dyDescent="0.25"/>
    <row r="420" customFormat="1" hidden="1" x14ac:dyDescent="0.25"/>
    <row r="421" customFormat="1" hidden="1" x14ac:dyDescent="0.25"/>
    <row r="422" customFormat="1" hidden="1" x14ac:dyDescent="0.25"/>
    <row r="423" customFormat="1" hidden="1" x14ac:dyDescent="0.25"/>
    <row r="424" customFormat="1" hidden="1" x14ac:dyDescent="0.25"/>
    <row r="425" customFormat="1" hidden="1" x14ac:dyDescent="0.25"/>
    <row r="426" customFormat="1" hidden="1" x14ac:dyDescent="0.25"/>
    <row r="427" customFormat="1" hidden="1" x14ac:dyDescent="0.25"/>
    <row r="428" customFormat="1" hidden="1" x14ac:dyDescent="0.25"/>
    <row r="429" customFormat="1" hidden="1" x14ac:dyDescent="0.25"/>
    <row r="430" customFormat="1" hidden="1" x14ac:dyDescent="0.25"/>
    <row r="431" customFormat="1" hidden="1" x14ac:dyDescent="0.25"/>
    <row r="432" customFormat="1" hidden="1" x14ac:dyDescent="0.25"/>
    <row r="433" customFormat="1" hidden="1" x14ac:dyDescent="0.25"/>
    <row r="434" customFormat="1" hidden="1" x14ac:dyDescent="0.25"/>
    <row r="435" customFormat="1" hidden="1" x14ac:dyDescent="0.25"/>
    <row r="436" customFormat="1" hidden="1" x14ac:dyDescent="0.25"/>
    <row r="437" customFormat="1" hidden="1" x14ac:dyDescent="0.25"/>
    <row r="438" customFormat="1" hidden="1" x14ac:dyDescent="0.25"/>
    <row r="439" customFormat="1" hidden="1" x14ac:dyDescent="0.25"/>
    <row r="440" customFormat="1" hidden="1" x14ac:dyDescent="0.25"/>
    <row r="441" customFormat="1" hidden="1" x14ac:dyDescent="0.25"/>
    <row r="442" customFormat="1" hidden="1" x14ac:dyDescent="0.25"/>
    <row r="443" customFormat="1" hidden="1" x14ac:dyDescent="0.25"/>
    <row r="444" customFormat="1" hidden="1" x14ac:dyDescent="0.25"/>
    <row r="445" customFormat="1" hidden="1" x14ac:dyDescent="0.25"/>
    <row r="446" customFormat="1" hidden="1" x14ac:dyDescent="0.25"/>
    <row r="447" customFormat="1" hidden="1" x14ac:dyDescent="0.25"/>
    <row r="448" customFormat="1" hidden="1" x14ac:dyDescent="0.25"/>
    <row r="449" customFormat="1" hidden="1" x14ac:dyDescent="0.25"/>
    <row r="450" customFormat="1" hidden="1" x14ac:dyDescent="0.25"/>
    <row r="451" customFormat="1" hidden="1" x14ac:dyDescent="0.25"/>
    <row r="452" customFormat="1" hidden="1" x14ac:dyDescent="0.25"/>
    <row r="453" customFormat="1" hidden="1" x14ac:dyDescent="0.25"/>
    <row r="454" customFormat="1" hidden="1" x14ac:dyDescent="0.25"/>
    <row r="455" customFormat="1" hidden="1" x14ac:dyDescent="0.25"/>
    <row r="456" customFormat="1" hidden="1" x14ac:dyDescent="0.25"/>
    <row r="457" customFormat="1" hidden="1" x14ac:dyDescent="0.25"/>
    <row r="458" customFormat="1" hidden="1" x14ac:dyDescent="0.25"/>
    <row r="459" customFormat="1" hidden="1" x14ac:dyDescent="0.25"/>
    <row r="460" customFormat="1" hidden="1" x14ac:dyDescent="0.25"/>
    <row r="461" customFormat="1" hidden="1" x14ac:dyDescent="0.25"/>
    <row r="462" customFormat="1" hidden="1" x14ac:dyDescent="0.25"/>
    <row r="463" customFormat="1" hidden="1" x14ac:dyDescent="0.25"/>
    <row r="464" customFormat="1" hidden="1" x14ac:dyDescent="0.25"/>
    <row r="465" customFormat="1" hidden="1" x14ac:dyDescent="0.25"/>
    <row r="466" customFormat="1" hidden="1" x14ac:dyDescent="0.25"/>
    <row r="467" customFormat="1" hidden="1" x14ac:dyDescent="0.25"/>
    <row r="468" customFormat="1" hidden="1" x14ac:dyDescent="0.25"/>
    <row r="469" customFormat="1" hidden="1" x14ac:dyDescent="0.25"/>
    <row r="470" customFormat="1" hidden="1" x14ac:dyDescent="0.25"/>
    <row r="471" customFormat="1" hidden="1" x14ac:dyDescent="0.25"/>
    <row r="472" customFormat="1" hidden="1" x14ac:dyDescent="0.25"/>
    <row r="473" customFormat="1" hidden="1" x14ac:dyDescent="0.25"/>
    <row r="474" customFormat="1" hidden="1" x14ac:dyDescent="0.25"/>
    <row r="475" customFormat="1" hidden="1" x14ac:dyDescent="0.25"/>
    <row r="476" customFormat="1" hidden="1" x14ac:dyDescent="0.25"/>
    <row r="477" customFormat="1" hidden="1" x14ac:dyDescent="0.25"/>
    <row r="478" customFormat="1" hidden="1" x14ac:dyDescent="0.25"/>
    <row r="479" customFormat="1" hidden="1" x14ac:dyDescent="0.25"/>
    <row r="480" customFormat="1" hidden="1" x14ac:dyDescent="0.25"/>
    <row r="481" customFormat="1" hidden="1" x14ac:dyDescent="0.25"/>
    <row r="482" customFormat="1" hidden="1" x14ac:dyDescent="0.25"/>
    <row r="483" customFormat="1" hidden="1" x14ac:dyDescent="0.25"/>
    <row r="484" customFormat="1" hidden="1" x14ac:dyDescent="0.25"/>
    <row r="485" customFormat="1" hidden="1" x14ac:dyDescent="0.25"/>
    <row r="486" customFormat="1" hidden="1" x14ac:dyDescent="0.25"/>
    <row r="487" customFormat="1" hidden="1" x14ac:dyDescent="0.25"/>
    <row r="488" customFormat="1" hidden="1" x14ac:dyDescent="0.25"/>
    <row r="489" customFormat="1" hidden="1" x14ac:dyDescent="0.25"/>
    <row r="490" customFormat="1" hidden="1" x14ac:dyDescent="0.25"/>
    <row r="491" customFormat="1" hidden="1" x14ac:dyDescent="0.25"/>
    <row r="492" customFormat="1" hidden="1" x14ac:dyDescent="0.25"/>
    <row r="493" customFormat="1" hidden="1" x14ac:dyDescent="0.25"/>
    <row r="494" customFormat="1" hidden="1" x14ac:dyDescent="0.25"/>
    <row r="495" customFormat="1" hidden="1" x14ac:dyDescent="0.25"/>
    <row r="496" customFormat="1" hidden="1" x14ac:dyDescent="0.25"/>
    <row r="497" customFormat="1" hidden="1" x14ac:dyDescent="0.25"/>
    <row r="498" customFormat="1" hidden="1" x14ac:dyDescent="0.25"/>
    <row r="499" customFormat="1" hidden="1" x14ac:dyDescent="0.25"/>
    <row r="500" customFormat="1" hidden="1" x14ac:dyDescent="0.25"/>
    <row r="501" customFormat="1" hidden="1" x14ac:dyDescent="0.25"/>
    <row r="502" customFormat="1" hidden="1" x14ac:dyDescent="0.25"/>
    <row r="503" customFormat="1" hidden="1" x14ac:dyDescent="0.25"/>
    <row r="504" customFormat="1" hidden="1" x14ac:dyDescent="0.25"/>
    <row r="505" customFormat="1" hidden="1" x14ac:dyDescent="0.25"/>
    <row r="506" customFormat="1" hidden="1" x14ac:dyDescent="0.25"/>
    <row r="507" customFormat="1" hidden="1" x14ac:dyDescent="0.25"/>
    <row r="508" customFormat="1" hidden="1" x14ac:dyDescent="0.25"/>
    <row r="509" customFormat="1" hidden="1" x14ac:dyDescent="0.25"/>
    <row r="510" customFormat="1" hidden="1" x14ac:dyDescent="0.25"/>
    <row r="511" customFormat="1" hidden="1" x14ac:dyDescent="0.25"/>
    <row r="512" customFormat="1" hidden="1" x14ac:dyDescent="0.25"/>
    <row r="513" customFormat="1" hidden="1" x14ac:dyDescent="0.25"/>
    <row r="514" customFormat="1" hidden="1" x14ac:dyDescent="0.25"/>
    <row r="515" customFormat="1" hidden="1" x14ac:dyDescent="0.25"/>
    <row r="516" customFormat="1" hidden="1" x14ac:dyDescent="0.25"/>
    <row r="517" customFormat="1" hidden="1" x14ac:dyDescent="0.25"/>
    <row r="518" customFormat="1" hidden="1" x14ac:dyDescent="0.25"/>
    <row r="519" customFormat="1" hidden="1" x14ac:dyDescent="0.25"/>
    <row r="520" customFormat="1" hidden="1" x14ac:dyDescent="0.25"/>
    <row r="521" customFormat="1" hidden="1" x14ac:dyDescent="0.25"/>
    <row r="522" customFormat="1" hidden="1" x14ac:dyDescent="0.25"/>
    <row r="523" customFormat="1" hidden="1" x14ac:dyDescent="0.25"/>
    <row r="524" customFormat="1" hidden="1" x14ac:dyDescent="0.25"/>
    <row r="525" customFormat="1" hidden="1" x14ac:dyDescent="0.25"/>
    <row r="526" customFormat="1" hidden="1" x14ac:dyDescent="0.25"/>
    <row r="527" customFormat="1" hidden="1" x14ac:dyDescent="0.25"/>
    <row r="528" customFormat="1" hidden="1" x14ac:dyDescent="0.25"/>
    <row r="529" customFormat="1" hidden="1" x14ac:dyDescent="0.25"/>
    <row r="530" customFormat="1" hidden="1" x14ac:dyDescent="0.25"/>
    <row r="531" customFormat="1" hidden="1" x14ac:dyDescent="0.25"/>
    <row r="532" customFormat="1" hidden="1" x14ac:dyDescent="0.25"/>
    <row r="533" customFormat="1" hidden="1" x14ac:dyDescent="0.25"/>
    <row r="534" customFormat="1" hidden="1" x14ac:dyDescent="0.25"/>
    <row r="535" customFormat="1" hidden="1" x14ac:dyDescent="0.25"/>
    <row r="536" customFormat="1" hidden="1" x14ac:dyDescent="0.25"/>
    <row r="537" customFormat="1" hidden="1" x14ac:dyDescent="0.25"/>
    <row r="538" customFormat="1" hidden="1" x14ac:dyDescent="0.25"/>
    <row r="539" customFormat="1" hidden="1" x14ac:dyDescent="0.25"/>
    <row r="540" customFormat="1" hidden="1" x14ac:dyDescent="0.25"/>
    <row r="541" customFormat="1" hidden="1" x14ac:dyDescent="0.25"/>
    <row r="542" customFormat="1" hidden="1" x14ac:dyDescent="0.25"/>
    <row r="543" customFormat="1" hidden="1" x14ac:dyDescent="0.25"/>
    <row r="544" customFormat="1" hidden="1" x14ac:dyDescent="0.25"/>
    <row r="545" customFormat="1" hidden="1" x14ac:dyDescent="0.25"/>
    <row r="546" customFormat="1" hidden="1" x14ac:dyDescent="0.25"/>
    <row r="547" customFormat="1" hidden="1" x14ac:dyDescent="0.25"/>
    <row r="548" customFormat="1" hidden="1" x14ac:dyDescent="0.25"/>
    <row r="549" customFormat="1" hidden="1" x14ac:dyDescent="0.25"/>
    <row r="550" customFormat="1" hidden="1" x14ac:dyDescent="0.25"/>
    <row r="551" customFormat="1" hidden="1" x14ac:dyDescent="0.25"/>
    <row r="552" customFormat="1" hidden="1" x14ac:dyDescent="0.25"/>
    <row r="553" customFormat="1" hidden="1" x14ac:dyDescent="0.25"/>
    <row r="554" customFormat="1" hidden="1" x14ac:dyDescent="0.25"/>
    <row r="555" customFormat="1" hidden="1" x14ac:dyDescent="0.25"/>
    <row r="556" customFormat="1" hidden="1" x14ac:dyDescent="0.25"/>
    <row r="557" customFormat="1" hidden="1" x14ac:dyDescent="0.25"/>
    <row r="558" customFormat="1" hidden="1" x14ac:dyDescent="0.25"/>
    <row r="559" customFormat="1" hidden="1" x14ac:dyDescent="0.25"/>
    <row r="560" customFormat="1" hidden="1" x14ac:dyDescent="0.25"/>
    <row r="561" customFormat="1" hidden="1" x14ac:dyDescent="0.25"/>
    <row r="562" customFormat="1" hidden="1" x14ac:dyDescent="0.25"/>
    <row r="563" customFormat="1" hidden="1" x14ac:dyDescent="0.25"/>
    <row r="564" customFormat="1" hidden="1" x14ac:dyDescent="0.25"/>
    <row r="565" customFormat="1" hidden="1" x14ac:dyDescent="0.25"/>
    <row r="566" customFormat="1" hidden="1" x14ac:dyDescent="0.25"/>
    <row r="567" customFormat="1" hidden="1" x14ac:dyDescent="0.25"/>
    <row r="568" customFormat="1" hidden="1" x14ac:dyDescent="0.25"/>
    <row r="569" customFormat="1" hidden="1" x14ac:dyDescent="0.25"/>
    <row r="570" customFormat="1" hidden="1" x14ac:dyDescent="0.25"/>
    <row r="571" customFormat="1" hidden="1" x14ac:dyDescent="0.25"/>
    <row r="572" customFormat="1" hidden="1" x14ac:dyDescent="0.25"/>
    <row r="573" customFormat="1" hidden="1" x14ac:dyDescent="0.25"/>
    <row r="574" customFormat="1" hidden="1" x14ac:dyDescent="0.25"/>
    <row r="575" customFormat="1" hidden="1" x14ac:dyDescent="0.25"/>
    <row r="576" customFormat="1" hidden="1" x14ac:dyDescent="0.25"/>
    <row r="577" customFormat="1" hidden="1" x14ac:dyDescent="0.25"/>
    <row r="578" customFormat="1" hidden="1" x14ac:dyDescent="0.25"/>
    <row r="579" customFormat="1" hidden="1" x14ac:dyDescent="0.25"/>
    <row r="580" customFormat="1" hidden="1" x14ac:dyDescent="0.25"/>
    <row r="581" customFormat="1" hidden="1" x14ac:dyDescent="0.25"/>
    <row r="582" customFormat="1" hidden="1" x14ac:dyDescent="0.25"/>
    <row r="583" customFormat="1" hidden="1" x14ac:dyDescent="0.25"/>
    <row r="584" customFormat="1" hidden="1" x14ac:dyDescent="0.25"/>
    <row r="585" customFormat="1" hidden="1" x14ac:dyDescent="0.25"/>
    <row r="586" customFormat="1" hidden="1" x14ac:dyDescent="0.25"/>
    <row r="587" customFormat="1" hidden="1" x14ac:dyDescent="0.25"/>
    <row r="588" customFormat="1" hidden="1" x14ac:dyDescent="0.25"/>
    <row r="589" customFormat="1" hidden="1" x14ac:dyDescent="0.25"/>
    <row r="590" customFormat="1" hidden="1" x14ac:dyDescent="0.25"/>
    <row r="591" customFormat="1" hidden="1" x14ac:dyDescent="0.25"/>
    <row r="592" customFormat="1" hidden="1" x14ac:dyDescent="0.25"/>
    <row r="593" customFormat="1" hidden="1" x14ac:dyDescent="0.25"/>
    <row r="594" customFormat="1" hidden="1" x14ac:dyDescent="0.25"/>
    <row r="595" customFormat="1" hidden="1" x14ac:dyDescent="0.25"/>
    <row r="596" customFormat="1" hidden="1" x14ac:dyDescent="0.25"/>
    <row r="597" customFormat="1" hidden="1" x14ac:dyDescent="0.25"/>
    <row r="598" customFormat="1" hidden="1" x14ac:dyDescent="0.25"/>
    <row r="599" customFormat="1" hidden="1" x14ac:dyDescent="0.25"/>
    <row r="600" customFormat="1" hidden="1" x14ac:dyDescent="0.25"/>
    <row r="601" customFormat="1" hidden="1" x14ac:dyDescent="0.25"/>
    <row r="602" customFormat="1" hidden="1" x14ac:dyDescent="0.25"/>
    <row r="603" customFormat="1" hidden="1" x14ac:dyDescent="0.25"/>
    <row r="604" customFormat="1" hidden="1" x14ac:dyDescent="0.25"/>
    <row r="605" customFormat="1" hidden="1" x14ac:dyDescent="0.25"/>
    <row r="606" customFormat="1" hidden="1" x14ac:dyDescent="0.25"/>
    <row r="607" customFormat="1" hidden="1" x14ac:dyDescent="0.25"/>
    <row r="608" customFormat="1" hidden="1" x14ac:dyDescent="0.25"/>
    <row r="609" customFormat="1" hidden="1" x14ac:dyDescent="0.25"/>
    <row r="610" customFormat="1" hidden="1" x14ac:dyDescent="0.25"/>
    <row r="611" customFormat="1" hidden="1" x14ac:dyDescent="0.25"/>
    <row r="612" customFormat="1" hidden="1" x14ac:dyDescent="0.25"/>
    <row r="613" customFormat="1" hidden="1" x14ac:dyDescent="0.25"/>
    <row r="614" customFormat="1" hidden="1" x14ac:dyDescent="0.25"/>
    <row r="615" customFormat="1" hidden="1" x14ac:dyDescent="0.25"/>
    <row r="616" customFormat="1" hidden="1" x14ac:dyDescent="0.25"/>
    <row r="617" customFormat="1" hidden="1" x14ac:dyDescent="0.25"/>
    <row r="618" customFormat="1" hidden="1" x14ac:dyDescent="0.25"/>
    <row r="619" customFormat="1" hidden="1" x14ac:dyDescent="0.25"/>
    <row r="620" customFormat="1" hidden="1" x14ac:dyDescent="0.25"/>
    <row r="621" customFormat="1" hidden="1" x14ac:dyDescent="0.25"/>
    <row r="622" customFormat="1" hidden="1" x14ac:dyDescent="0.25"/>
    <row r="623" customFormat="1" hidden="1" x14ac:dyDescent="0.25"/>
    <row r="624" customFormat="1" hidden="1" x14ac:dyDescent="0.25"/>
    <row r="625" customFormat="1" hidden="1" x14ac:dyDescent="0.25"/>
    <row r="626" customFormat="1" hidden="1" x14ac:dyDescent="0.25"/>
    <row r="627" customFormat="1" hidden="1" x14ac:dyDescent="0.25"/>
    <row r="628" customFormat="1" hidden="1" x14ac:dyDescent="0.25"/>
    <row r="629" customFormat="1" hidden="1" x14ac:dyDescent="0.25"/>
    <row r="630" customFormat="1" hidden="1" x14ac:dyDescent="0.25"/>
    <row r="631" customFormat="1" hidden="1" x14ac:dyDescent="0.25"/>
    <row r="632" customFormat="1" hidden="1" x14ac:dyDescent="0.25"/>
    <row r="633" customFormat="1" hidden="1" x14ac:dyDescent="0.25"/>
    <row r="634" customFormat="1" hidden="1" x14ac:dyDescent="0.25"/>
    <row r="635" customFormat="1" hidden="1" x14ac:dyDescent="0.25"/>
    <row r="636" customFormat="1" hidden="1" x14ac:dyDescent="0.25"/>
    <row r="637" customFormat="1" hidden="1" x14ac:dyDescent="0.25"/>
    <row r="638" customFormat="1" hidden="1" x14ac:dyDescent="0.25"/>
    <row r="639" customFormat="1" hidden="1" x14ac:dyDescent="0.25"/>
    <row r="640" customFormat="1" hidden="1" x14ac:dyDescent="0.25"/>
    <row r="641" customFormat="1" hidden="1" x14ac:dyDescent="0.25"/>
    <row r="642" customFormat="1" hidden="1" x14ac:dyDescent="0.25"/>
    <row r="643" customFormat="1" hidden="1" x14ac:dyDescent="0.25"/>
    <row r="644" customFormat="1" hidden="1" x14ac:dyDescent="0.25"/>
    <row r="645" customFormat="1" hidden="1" x14ac:dyDescent="0.25"/>
    <row r="646" customFormat="1" hidden="1" x14ac:dyDescent="0.25"/>
    <row r="647" customFormat="1" hidden="1" x14ac:dyDescent="0.25"/>
    <row r="648" customFormat="1" hidden="1" x14ac:dyDescent="0.25"/>
    <row r="649" customFormat="1" hidden="1" x14ac:dyDescent="0.25"/>
    <row r="650" customFormat="1" hidden="1" x14ac:dyDescent="0.25"/>
    <row r="651" customFormat="1" hidden="1" x14ac:dyDescent="0.25"/>
    <row r="652" customFormat="1" hidden="1" x14ac:dyDescent="0.25"/>
    <row r="653" customFormat="1" hidden="1" x14ac:dyDescent="0.25"/>
    <row r="654" customFormat="1" hidden="1" x14ac:dyDescent="0.25"/>
    <row r="655" customFormat="1" hidden="1" x14ac:dyDescent="0.25"/>
    <row r="656" customFormat="1" hidden="1" x14ac:dyDescent="0.25"/>
    <row r="657" customFormat="1" hidden="1" x14ac:dyDescent="0.25"/>
    <row r="658" customFormat="1" hidden="1" x14ac:dyDescent="0.25"/>
    <row r="659" customFormat="1" hidden="1" x14ac:dyDescent="0.25"/>
    <row r="660" customFormat="1" hidden="1" x14ac:dyDescent="0.25"/>
    <row r="661" customFormat="1" hidden="1" x14ac:dyDescent="0.25"/>
    <row r="662" customFormat="1" hidden="1" x14ac:dyDescent="0.25"/>
    <row r="663" customFormat="1" hidden="1" x14ac:dyDescent="0.25"/>
    <row r="664" customFormat="1" hidden="1" x14ac:dyDescent="0.25"/>
    <row r="665" customFormat="1" hidden="1" x14ac:dyDescent="0.25"/>
    <row r="666" customFormat="1" hidden="1" x14ac:dyDescent="0.25"/>
    <row r="667" customFormat="1" hidden="1" x14ac:dyDescent="0.25"/>
    <row r="668" customFormat="1" hidden="1" x14ac:dyDescent="0.25"/>
    <row r="669" customFormat="1" hidden="1" x14ac:dyDescent="0.25"/>
    <row r="670" customFormat="1" hidden="1" x14ac:dyDescent="0.25"/>
    <row r="671" customFormat="1" hidden="1" x14ac:dyDescent="0.25"/>
    <row r="672" customFormat="1" hidden="1" x14ac:dyDescent="0.25"/>
    <row r="673" customFormat="1" hidden="1" x14ac:dyDescent="0.25"/>
    <row r="674" customFormat="1" hidden="1" x14ac:dyDescent="0.25"/>
    <row r="675" customFormat="1" hidden="1" x14ac:dyDescent="0.25"/>
    <row r="676" customFormat="1" hidden="1" x14ac:dyDescent="0.25"/>
    <row r="677" customFormat="1" hidden="1" x14ac:dyDescent="0.25"/>
    <row r="678" customFormat="1" hidden="1" x14ac:dyDescent="0.25"/>
    <row r="679" customFormat="1" hidden="1" x14ac:dyDescent="0.25"/>
    <row r="680" customFormat="1" hidden="1" x14ac:dyDescent="0.25"/>
    <row r="681" customFormat="1" hidden="1" x14ac:dyDescent="0.25"/>
    <row r="682" customFormat="1" hidden="1" x14ac:dyDescent="0.25"/>
    <row r="683" customFormat="1" hidden="1" x14ac:dyDescent="0.25"/>
    <row r="684" customFormat="1" hidden="1" x14ac:dyDescent="0.25"/>
    <row r="685" customFormat="1" hidden="1" x14ac:dyDescent="0.25"/>
    <row r="686" customFormat="1" hidden="1" x14ac:dyDescent="0.25"/>
    <row r="687" customFormat="1" hidden="1" x14ac:dyDescent="0.25"/>
    <row r="688" customFormat="1" hidden="1" x14ac:dyDescent="0.25"/>
    <row r="689" customFormat="1" hidden="1" x14ac:dyDescent="0.25"/>
    <row r="690" customFormat="1" hidden="1" x14ac:dyDescent="0.25"/>
    <row r="691" customFormat="1" hidden="1" x14ac:dyDescent="0.25"/>
    <row r="692" customFormat="1" hidden="1" x14ac:dyDescent="0.25"/>
    <row r="693" customFormat="1" hidden="1" x14ac:dyDescent="0.25"/>
    <row r="694" customFormat="1" hidden="1" x14ac:dyDescent="0.25"/>
    <row r="695" customFormat="1" hidden="1" x14ac:dyDescent="0.25"/>
    <row r="696" customFormat="1" hidden="1" x14ac:dyDescent="0.25"/>
    <row r="697" customFormat="1" hidden="1" x14ac:dyDescent="0.25"/>
    <row r="698" customFormat="1" hidden="1" x14ac:dyDescent="0.25"/>
    <row r="699" customFormat="1" hidden="1" x14ac:dyDescent="0.25"/>
    <row r="700" customFormat="1" hidden="1" x14ac:dyDescent="0.25"/>
    <row r="701" customFormat="1" hidden="1" x14ac:dyDescent="0.25"/>
    <row r="702" customFormat="1" hidden="1" x14ac:dyDescent="0.25"/>
    <row r="703" customFormat="1" hidden="1" x14ac:dyDescent="0.25"/>
    <row r="704" customFormat="1" hidden="1" x14ac:dyDescent="0.25"/>
    <row r="705" customFormat="1" hidden="1" x14ac:dyDescent="0.25"/>
    <row r="706" customFormat="1" hidden="1" x14ac:dyDescent="0.25"/>
    <row r="707" customFormat="1" hidden="1" x14ac:dyDescent="0.25"/>
    <row r="708" customFormat="1" hidden="1" x14ac:dyDescent="0.25"/>
    <row r="709" customFormat="1" hidden="1" x14ac:dyDescent="0.25"/>
    <row r="710" customFormat="1" hidden="1" x14ac:dyDescent="0.25"/>
    <row r="711" customFormat="1" hidden="1" x14ac:dyDescent="0.25"/>
    <row r="712" customFormat="1" hidden="1" x14ac:dyDescent="0.25"/>
    <row r="713" customFormat="1" hidden="1" x14ac:dyDescent="0.25"/>
    <row r="714" customFormat="1" hidden="1" x14ac:dyDescent="0.25"/>
    <row r="715" customFormat="1" hidden="1" x14ac:dyDescent="0.25"/>
    <row r="716" customFormat="1" hidden="1" x14ac:dyDescent="0.25"/>
    <row r="717" customFormat="1" hidden="1" x14ac:dyDescent="0.25"/>
    <row r="718" customFormat="1" hidden="1" x14ac:dyDescent="0.25"/>
    <row r="719" customFormat="1" hidden="1" x14ac:dyDescent="0.25"/>
    <row r="720" customFormat="1" hidden="1" x14ac:dyDescent="0.25"/>
    <row r="721" customFormat="1" hidden="1" x14ac:dyDescent="0.25"/>
    <row r="722" customFormat="1" hidden="1" x14ac:dyDescent="0.25"/>
    <row r="723" customFormat="1" hidden="1" x14ac:dyDescent="0.25"/>
    <row r="724" customFormat="1" hidden="1" x14ac:dyDescent="0.25"/>
    <row r="725" customFormat="1" hidden="1" x14ac:dyDescent="0.25"/>
    <row r="726" customFormat="1" hidden="1" x14ac:dyDescent="0.25"/>
    <row r="727" customFormat="1" hidden="1" x14ac:dyDescent="0.25"/>
    <row r="728" customFormat="1" hidden="1" x14ac:dyDescent="0.25"/>
    <row r="729" customFormat="1" hidden="1" x14ac:dyDescent="0.25"/>
    <row r="730" customFormat="1" hidden="1" x14ac:dyDescent="0.25"/>
    <row r="731" customFormat="1" hidden="1" x14ac:dyDescent="0.25"/>
    <row r="732" customFormat="1" hidden="1" x14ac:dyDescent="0.25"/>
    <row r="733" customFormat="1" hidden="1" x14ac:dyDescent="0.25"/>
    <row r="734" customFormat="1" hidden="1" x14ac:dyDescent="0.25"/>
    <row r="735" customFormat="1" hidden="1" x14ac:dyDescent="0.25"/>
    <row r="736" customFormat="1" hidden="1" x14ac:dyDescent="0.25"/>
    <row r="737" customFormat="1" hidden="1" x14ac:dyDescent="0.25"/>
    <row r="738" customFormat="1" hidden="1" x14ac:dyDescent="0.25"/>
    <row r="739" customFormat="1" hidden="1" x14ac:dyDescent="0.25"/>
    <row r="740" customFormat="1" hidden="1" x14ac:dyDescent="0.25"/>
    <row r="741" customFormat="1" hidden="1" x14ac:dyDescent="0.25"/>
    <row r="742" customFormat="1" hidden="1" x14ac:dyDescent="0.25"/>
    <row r="743" customFormat="1" hidden="1" x14ac:dyDescent="0.25"/>
    <row r="744" customFormat="1" hidden="1" x14ac:dyDescent="0.25"/>
    <row r="745" customFormat="1" hidden="1" x14ac:dyDescent="0.25"/>
    <row r="746" customFormat="1" hidden="1" x14ac:dyDescent="0.25"/>
    <row r="747" customFormat="1" hidden="1" x14ac:dyDescent="0.25"/>
    <row r="748" customFormat="1" hidden="1" x14ac:dyDescent="0.25"/>
    <row r="749" customFormat="1" hidden="1" x14ac:dyDescent="0.25"/>
    <row r="750" customFormat="1" hidden="1" x14ac:dyDescent="0.25"/>
    <row r="751" customFormat="1" hidden="1" x14ac:dyDescent="0.25"/>
    <row r="752" customFormat="1" hidden="1" x14ac:dyDescent="0.25"/>
    <row r="753" customFormat="1" hidden="1" x14ac:dyDescent="0.25"/>
    <row r="754" customFormat="1" hidden="1" x14ac:dyDescent="0.25"/>
    <row r="755" customFormat="1" hidden="1" x14ac:dyDescent="0.25"/>
    <row r="756" customFormat="1" hidden="1" x14ac:dyDescent="0.25"/>
    <row r="757" customFormat="1" hidden="1" x14ac:dyDescent="0.25"/>
    <row r="758" customFormat="1" hidden="1" x14ac:dyDescent="0.25"/>
    <row r="759" customFormat="1" hidden="1" x14ac:dyDescent="0.25"/>
    <row r="760" customFormat="1" hidden="1" x14ac:dyDescent="0.25"/>
    <row r="761" customFormat="1" hidden="1" x14ac:dyDescent="0.25"/>
    <row r="762" customFormat="1" hidden="1" x14ac:dyDescent="0.25"/>
    <row r="763" customFormat="1" hidden="1" x14ac:dyDescent="0.25"/>
    <row r="764" customFormat="1" hidden="1" x14ac:dyDescent="0.25"/>
    <row r="765" customFormat="1" hidden="1" x14ac:dyDescent="0.25"/>
    <row r="766" customFormat="1" hidden="1" x14ac:dyDescent="0.25"/>
    <row r="767" customFormat="1" hidden="1" x14ac:dyDescent="0.25"/>
    <row r="768" customFormat="1" hidden="1" x14ac:dyDescent="0.25"/>
    <row r="769" customFormat="1" hidden="1" x14ac:dyDescent="0.25"/>
    <row r="770" customFormat="1" hidden="1" x14ac:dyDescent="0.25"/>
    <row r="771" customFormat="1" hidden="1" x14ac:dyDescent="0.25"/>
    <row r="772" customFormat="1" hidden="1" x14ac:dyDescent="0.25"/>
    <row r="773" customFormat="1" hidden="1" x14ac:dyDescent="0.25"/>
    <row r="774" customFormat="1" hidden="1" x14ac:dyDescent="0.25"/>
    <row r="775" customFormat="1" hidden="1" x14ac:dyDescent="0.25"/>
    <row r="776" customFormat="1" hidden="1" x14ac:dyDescent="0.25"/>
    <row r="777" customFormat="1" hidden="1" x14ac:dyDescent="0.25"/>
    <row r="778" customFormat="1" hidden="1" x14ac:dyDescent="0.25"/>
    <row r="779" customFormat="1" hidden="1" x14ac:dyDescent="0.25"/>
    <row r="780" customFormat="1" hidden="1" x14ac:dyDescent="0.25"/>
    <row r="781" customFormat="1" hidden="1" x14ac:dyDescent="0.25"/>
    <row r="782" customFormat="1" hidden="1" x14ac:dyDescent="0.25"/>
    <row r="783" customFormat="1" hidden="1" x14ac:dyDescent="0.25"/>
    <row r="784" customFormat="1" hidden="1" x14ac:dyDescent="0.25"/>
    <row r="785" customFormat="1" hidden="1" x14ac:dyDescent="0.25"/>
    <row r="786" customFormat="1" hidden="1" x14ac:dyDescent="0.25"/>
    <row r="787" customFormat="1" hidden="1" x14ac:dyDescent="0.25"/>
    <row r="788" customFormat="1" hidden="1" x14ac:dyDescent="0.25"/>
    <row r="789" customFormat="1" hidden="1" x14ac:dyDescent="0.25"/>
    <row r="790" customFormat="1" hidden="1" x14ac:dyDescent="0.25"/>
    <row r="791" customFormat="1" hidden="1" x14ac:dyDescent="0.25"/>
    <row r="792" customFormat="1" hidden="1" x14ac:dyDescent="0.25"/>
    <row r="793" customFormat="1" hidden="1" x14ac:dyDescent="0.25"/>
    <row r="794" customFormat="1" hidden="1" x14ac:dyDescent="0.25"/>
    <row r="795" customFormat="1" hidden="1" x14ac:dyDescent="0.25"/>
    <row r="796" customFormat="1" hidden="1" x14ac:dyDescent="0.25"/>
    <row r="797" customFormat="1" hidden="1" x14ac:dyDescent="0.25"/>
    <row r="798" customFormat="1" hidden="1" x14ac:dyDescent="0.25"/>
    <row r="799" customFormat="1" hidden="1" x14ac:dyDescent="0.25"/>
    <row r="800" customFormat="1" hidden="1" x14ac:dyDescent="0.25"/>
    <row r="801" customFormat="1" hidden="1" x14ac:dyDescent="0.25"/>
    <row r="802" customFormat="1" hidden="1" x14ac:dyDescent="0.25"/>
    <row r="803" customFormat="1" hidden="1" x14ac:dyDescent="0.25"/>
    <row r="804" customFormat="1" hidden="1" x14ac:dyDescent="0.25"/>
    <row r="805" customFormat="1" hidden="1" x14ac:dyDescent="0.25"/>
    <row r="806" customFormat="1" hidden="1" x14ac:dyDescent="0.25"/>
    <row r="807" customFormat="1" hidden="1" x14ac:dyDescent="0.25"/>
    <row r="808" customFormat="1" hidden="1" x14ac:dyDescent="0.25"/>
    <row r="809" customFormat="1" hidden="1" x14ac:dyDescent="0.25"/>
    <row r="810" customFormat="1" hidden="1" x14ac:dyDescent="0.25"/>
    <row r="811" customFormat="1" hidden="1" x14ac:dyDescent="0.25"/>
    <row r="812" customFormat="1" hidden="1" x14ac:dyDescent="0.25"/>
    <row r="813" customFormat="1" hidden="1" x14ac:dyDescent="0.25"/>
    <row r="814" customFormat="1" hidden="1" x14ac:dyDescent="0.25"/>
    <row r="815" customFormat="1" hidden="1" x14ac:dyDescent="0.25"/>
    <row r="816" customFormat="1" hidden="1" x14ac:dyDescent="0.25"/>
    <row r="817" customFormat="1" hidden="1" x14ac:dyDescent="0.25"/>
    <row r="818" customFormat="1" hidden="1" x14ac:dyDescent="0.25"/>
    <row r="819" customFormat="1" hidden="1" x14ac:dyDescent="0.25"/>
    <row r="820" customFormat="1" hidden="1" x14ac:dyDescent="0.25"/>
    <row r="821" customFormat="1" hidden="1" x14ac:dyDescent="0.25"/>
    <row r="822" customFormat="1" hidden="1" x14ac:dyDescent="0.25"/>
    <row r="823" customFormat="1" hidden="1" x14ac:dyDescent="0.25"/>
    <row r="824" customFormat="1" hidden="1" x14ac:dyDescent="0.25"/>
    <row r="825" customFormat="1" hidden="1" x14ac:dyDescent="0.25"/>
    <row r="826" customFormat="1" hidden="1" x14ac:dyDescent="0.25"/>
    <row r="827" customFormat="1" hidden="1" x14ac:dyDescent="0.25"/>
    <row r="828" customFormat="1" hidden="1" x14ac:dyDescent="0.25"/>
    <row r="829" customFormat="1" hidden="1" x14ac:dyDescent="0.25"/>
    <row r="830" customFormat="1" hidden="1" x14ac:dyDescent="0.25"/>
    <row r="831" customFormat="1" hidden="1" x14ac:dyDescent="0.25"/>
    <row r="832" customFormat="1" hidden="1" x14ac:dyDescent="0.25"/>
    <row r="833" customFormat="1" hidden="1" x14ac:dyDescent="0.25"/>
    <row r="834" customFormat="1" hidden="1" x14ac:dyDescent="0.25"/>
    <row r="835" customFormat="1" hidden="1" x14ac:dyDescent="0.25"/>
    <row r="836" customFormat="1" hidden="1" x14ac:dyDescent="0.25"/>
    <row r="837" customFormat="1" hidden="1" x14ac:dyDescent="0.25"/>
    <row r="838" customFormat="1" hidden="1" x14ac:dyDescent="0.25"/>
    <row r="839" customFormat="1" hidden="1" x14ac:dyDescent="0.25"/>
    <row r="840" customFormat="1" hidden="1" x14ac:dyDescent="0.25"/>
    <row r="841" customFormat="1" hidden="1" x14ac:dyDescent="0.25"/>
    <row r="842" customFormat="1" hidden="1" x14ac:dyDescent="0.25"/>
    <row r="843" customFormat="1" hidden="1" x14ac:dyDescent="0.25"/>
    <row r="844" customFormat="1" hidden="1" x14ac:dyDescent="0.25"/>
    <row r="845" customFormat="1" hidden="1" x14ac:dyDescent="0.25"/>
    <row r="846" customFormat="1" hidden="1" x14ac:dyDescent="0.25"/>
    <row r="847" customFormat="1" hidden="1" x14ac:dyDescent="0.25"/>
    <row r="848" customFormat="1" hidden="1" x14ac:dyDescent="0.25"/>
    <row r="849" customFormat="1" hidden="1" x14ac:dyDescent="0.25"/>
    <row r="850" customFormat="1" hidden="1" x14ac:dyDescent="0.25"/>
    <row r="851" customFormat="1" hidden="1" x14ac:dyDescent="0.25"/>
    <row r="852" customFormat="1" hidden="1" x14ac:dyDescent="0.25"/>
    <row r="853" customFormat="1" hidden="1" x14ac:dyDescent="0.25"/>
    <row r="854" customFormat="1" hidden="1" x14ac:dyDescent="0.25"/>
    <row r="855" customFormat="1" hidden="1" x14ac:dyDescent="0.25"/>
    <row r="856" customFormat="1" hidden="1" x14ac:dyDescent="0.25"/>
    <row r="857" customFormat="1" hidden="1" x14ac:dyDescent="0.25"/>
    <row r="858" customFormat="1" hidden="1" x14ac:dyDescent="0.25"/>
    <row r="859" customFormat="1" hidden="1" x14ac:dyDescent="0.25"/>
    <row r="860" customFormat="1" hidden="1" x14ac:dyDescent="0.25"/>
    <row r="861" customFormat="1" hidden="1" x14ac:dyDescent="0.25"/>
    <row r="862" customFormat="1" hidden="1" x14ac:dyDescent="0.25"/>
    <row r="863" customFormat="1" hidden="1" x14ac:dyDescent="0.25"/>
    <row r="864" customFormat="1" hidden="1" x14ac:dyDescent="0.25"/>
    <row r="865" customFormat="1" hidden="1" x14ac:dyDescent="0.25"/>
    <row r="866" customFormat="1" hidden="1" x14ac:dyDescent="0.25"/>
    <row r="867" customFormat="1" hidden="1" x14ac:dyDescent="0.25"/>
    <row r="868" customFormat="1" hidden="1" x14ac:dyDescent="0.25"/>
    <row r="869" customFormat="1" hidden="1" x14ac:dyDescent="0.25"/>
    <row r="870" customFormat="1" hidden="1" x14ac:dyDescent="0.25"/>
    <row r="871" customFormat="1" hidden="1" x14ac:dyDescent="0.25"/>
    <row r="872" customFormat="1" hidden="1" x14ac:dyDescent="0.25"/>
    <row r="873" customFormat="1" hidden="1" x14ac:dyDescent="0.25"/>
    <row r="874" customFormat="1" hidden="1" x14ac:dyDescent="0.25"/>
    <row r="875" customFormat="1" hidden="1" x14ac:dyDescent="0.25"/>
    <row r="876" customFormat="1" hidden="1" x14ac:dyDescent="0.25"/>
    <row r="877" customFormat="1" hidden="1" x14ac:dyDescent="0.25"/>
    <row r="878" customFormat="1" hidden="1" x14ac:dyDescent="0.25"/>
    <row r="879" customFormat="1" hidden="1" x14ac:dyDescent="0.25"/>
    <row r="880" customFormat="1" hidden="1" x14ac:dyDescent="0.25"/>
    <row r="881" customFormat="1" hidden="1" x14ac:dyDescent="0.25"/>
    <row r="882" customFormat="1" hidden="1" x14ac:dyDescent="0.25"/>
    <row r="883" customFormat="1" hidden="1" x14ac:dyDescent="0.25"/>
    <row r="884" customFormat="1" hidden="1" x14ac:dyDescent="0.25"/>
    <row r="885" customFormat="1" hidden="1" x14ac:dyDescent="0.25"/>
    <row r="886" customFormat="1" hidden="1" x14ac:dyDescent="0.25"/>
    <row r="887" customFormat="1" hidden="1" x14ac:dyDescent="0.25"/>
    <row r="888" customFormat="1" hidden="1" x14ac:dyDescent="0.25"/>
    <row r="889" customFormat="1" hidden="1" x14ac:dyDescent="0.25"/>
    <row r="890" customFormat="1" hidden="1" x14ac:dyDescent="0.25"/>
    <row r="891" customFormat="1" hidden="1" x14ac:dyDescent="0.25"/>
    <row r="892" customFormat="1" hidden="1" x14ac:dyDescent="0.25"/>
    <row r="893" customFormat="1" hidden="1" x14ac:dyDescent="0.25"/>
    <row r="894" customFormat="1" hidden="1" x14ac:dyDescent="0.25"/>
    <row r="895" customFormat="1" hidden="1" x14ac:dyDescent="0.25"/>
    <row r="896" customFormat="1" hidden="1" x14ac:dyDescent="0.25"/>
    <row r="897" customFormat="1" hidden="1" x14ac:dyDescent="0.25"/>
    <row r="898" customFormat="1" hidden="1" x14ac:dyDescent="0.25"/>
    <row r="899" customFormat="1" hidden="1" x14ac:dyDescent="0.25"/>
    <row r="900" customFormat="1" hidden="1" x14ac:dyDescent="0.25"/>
    <row r="901" customFormat="1" hidden="1" x14ac:dyDescent="0.25"/>
    <row r="902" customFormat="1" hidden="1" x14ac:dyDescent="0.25"/>
    <row r="903" customFormat="1" hidden="1" x14ac:dyDescent="0.25"/>
    <row r="904" customFormat="1" hidden="1" x14ac:dyDescent="0.25"/>
    <row r="905" customFormat="1" hidden="1" x14ac:dyDescent="0.25"/>
    <row r="906" customFormat="1" hidden="1" x14ac:dyDescent="0.25"/>
    <row r="907" customFormat="1" hidden="1" x14ac:dyDescent="0.25"/>
    <row r="908" customFormat="1" hidden="1" x14ac:dyDescent="0.25"/>
    <row r="909" customFormat="1" hidden="1" x14ac:dyDescent="0.25"/>
    <row r="910" customFormat="1" hidden="1" x14ac:dyDescent="0.25"/>
    <row r="911" customFormat="1" hidden="1" x14ac:dyDescent="0.25"/>
    <row r="912" customFormat="1" hidden="1" x14ac:dyDescent="0.25"/>
    <row r="913" customFormat="1" hidden="1" x14ac:dyDescent="0.25"/>
    <row r="914" customFormat="1" hidden="1" x14ac:dyDescent="0.25"/>
    <row r="915" customFormat="1" hidden="1" x14ac:dyDescent="0.25"/>
    <row r="916" customFormat="1" hidden="1" x14ac:dyDescent="0.25"/>
    <row r="917" customFormat="1" hidden="1" x14ac:dyDescent="0.25"/>
    <row r="918" customFormat="1" hidden="1" x14ac:dyDescent="0.25"/>
    <row r="919" customFormat="1" hidden="1" x14ac:dyDescent="0.25"/>
    <row r="920" customFormat="1" hidden="1" x14ac:dyDescent="0.25"/>
    <row r="921" customFormat="1" hidden="1" x14ac:dyDescent="0.25"/>
    <row r="922" customFormat="1" hidden="1" x14ac:dyDescent="0.25"/>
    <row r="923" customFormat="1" hidden="1" x14ac:dyDescent="0.25"/>
    <row r="924" customFormat="1" hidden="1" x14ac:dyDescent="0.25"/>
    <row r="925" customFormat="1" hidden="1" x14ac:dyDescent="0.25"/>
    <row r="926" customFormat="1" hidden="1" x14ac:dyDescent="0.25"/>
    <row r="927" customFormat="1" hidden="1" x14ac:dyDescent="0.25"/>
    <row r="928" customFormat="1" hidden="1" x14ac:dyDescent="0.25"/>
    <row r="929" customFormat="1" hidden="1" x14ac:dyDescent="0.25"/>
    <row r="930" customFormat="1" hidden="1" x14ac:dyDescent="0.25"/>
    <row r="931" customFormat="1" hidden="1" x14ac:dyDescent="0.25"/>
    <row r="932" customFormat="1" hidden="1" x14ac:dyDescent="0.25"/>
    <row r="933" customFormat="1" hidden="1" x14ac:dyDescent="0.25"/>
    <row r="934" customFormat="1" hidden="1" x14ac:dyDescent="0.25"/>
    <row r="935" customFormat="1" hidden="1" x14ac:dyDescent="0.25"/>
    <row r="936" customFormat="1" hidden="1" x14ac:dyDescent="0.25"/>
    <row r="937" customFormat="1" hidden="1" x14ac:dyDescent="0.25"/>
    <row r="938" customFormat="1" hidden="1" x14ac:dyDescent="0.25"/>
    <row r="939" customFormat="1" hidden="1" x14ac:dyDescent="0.25"/>
    <row r="940" customFormat="1" hidden="1" x14ac:dyDescent="0.25"/>
    <row r="941" customFormat="1" hidden="1" x14ac:dyDescent="0.25"/>
    <row r="942" customFormat="1" hidden="1" x14ac:dyDescent="0.25"/>
    <row r="943" customFormat="1" hidden="1" x14ac:dyDescent="0.25"/>
    <row r="944" customFormat="1" hidden="1" x14ac:dyDescent="0.25"/>
    <row r="945" customFormat="1" hidden="1" x14ac:dyDescent="0.25"/>
    <row r="946" customFormat="1" hidden="1" x14ac:dyDescent="0.25"/>
    <row r="947" customFormat="1" hidden="1" x14ac:dyDescent="0.25"/>
    <row r="948" customFormat="1" hidden="1" x14ac:dyDescent="0.25"/>
    <row r="949" customFormat="1" hidden="1" x14ac:dyDescent="0.25"/>
    <row r="950" customFormat="1" hidden="1" x14ac:dyDescent="0.25"/>
    <row r="951" customFormat="1" hidden="1" x14ac:dyDescent="0.25"/>
    <row r="952" customFormat="1" hidden="1" x14ac:dyDescent="0.25"/>
    <row r="953" customFormat="1" hidden="1" x14ac:dyDescent="0.25"/>
    <row r="954" customFormat="1" hidden="1" x14ac:dyDescent="0.25"/>
    <row r="955" customFormat="1" hidden="1" x14ac:dyDescent="0.25"/>
    <row r="956" customFormat="1" hidden="1" x14ac:dyDescent="0.25"/>
    <row r="957" customFormat="1" hidden="1" x14ac:dyDescent="0.25"/>
    <row r="958" customFormat="1" hidden="1" x14ac:dyDescent="0.25"/>
    <row r="959" customFormat="1" hidden="1" x14ac:dyDescent="0.25"/>
    <row r="960" customFormat="1" hidden="1" x14ac:dyDescent="0.25"/>
    <row r="961" customFormat="1" hidden="1" x14ac:dyDescent="0.25"/>
    <row r="962" customFormat="1" hidden="1" x14ac:dyDescent="0.25"/>
    <row r="963" customFormat="1" hidden="1" x14ac:dyDescent="0.25"/>
    <row r="964" customFormat="1" hidden="1" x14ac:dyDescent="0.25"/>
    <row r="965" customFormat="1" hidden="1" x14ac:dyDescent="0.25"/>
    <row r="966" customFormat="1" hidden="1" x14ac:dyDescent="0.25"/>
    <row r="967" customFormat="1" hidden="1" x14ac:dyDescent="0.25"/>
    <row r="968" customFormat="1" hidden="1" x14ac:dyDescent="0.25"/>
    <row r="969" customFormat="1" hidden="1" x14ac:dyDescent="0.25"/>
    <row r="970" customFormat="1" hidden="1" x14ac:dyDescent="0.25"/>
    <row r="971" customFormat="1" hidden="1" x14ac:dyDescent="0.25"/>
    <row r="972" customFormat="1" hidden="1" x14ac:dyDescent="0.25"/>
    <row r="973" customFormat="1" hidden="1" x14ac:dyDescent="0.25"/>
    <row r="974" customFormat="1" hidden="1" x14ac:dyDescent="0.25"/>
    <row r="975" customFormat="1" hidden="1" x14ac:dyDescent="0.25"/>
    <row r="976" customFormat="1" hidden="1" x14ac:dyDescent="0.25"/>
    <row r="977" customFormat="1" hidden="1" x14ac:dyDescent="0.25"/>
    <row r="978" customFormat="1" hidden="1" x14ac:dyDescent="0.25"/>
    <row r="979" customFormat="1" hidden="1" x14ac:dyDescent="0.25"/>
    <row r="980" customFormat="1" hidden="1" x14ac:dyDescent="0.25"/>
    <row r="981" customFormat="1" hidden="1" x14ac:dyDescent="0.25"/>
    <row r="982" customFormat="1" hidden="1" x14ac:dyDescent="0.25"/>
    <row r="983" customFormat="1" hidden="1" x14ac:dyDescent="0.25"/>
    <row r="984" customFormat="1" hidden="1" x14ac:dyDescent="0.25"/>
    <row r="985" customFormat="1" hidden="1" x14ac:dyDescent="0.25"/>
    <row r="986" customFormat="1" hidden="1" x14ac:dyDescent="0.25"/>
    <row r="987" customFormat="1" hidden="1" x14ac:dyDescent="0.25"/>
    <row r="988" customFormat="1" hidden="1" x14ac:dyDescent="0.25"/>
    <row r="989" customFormat="1" hidden="1" x14ac:dyDescent="0.25"/>
    <row r="990" customFormat="1" hidden="1" x14ac:dyDescent="0.25"/>
    <row r="991" customFormat="1" hidden="1" x14ac:dyDescent="0.25"/>
    <row r="992" customFormat="1" hidden="1" x14ac:dyDescent="0.25"/>
    <row r="993" customFormat="1" hidden="1" x14ac:dyDescent="0.25"/>
    <row r="994" customFormat="1" hidden="1" x14ac:dyDescent="0.25"/>
    <row r="995" customFormat="1" hidden="1" x14ac:dyDescent="0.25"/>
    <row r="996" customFormat="1" hidden="1" x14ac:dyDescent="0.25"/>
    <row r="997" customFormat="1" hidden="1" x14ac:dyDescent="0.25"/>
    <row r="998" customFormat="1" hidden="1" x14ac:dyDescent="0.25"/>
    <row r="999" customFormat="1" hidden="1" x14ac:dyDescent="0.25"/>
    <row r="1000" customFormat="1" hidden="1" x14ac:dyDescent="0.25"/>
    <row r="1001" customFormat="1" hidden="1" x14ac:dyDescent="0.25"/>
    <row r="1002" customFormat="1" hidden="1" x14ac:dyDescent="0.25"/>
    <row r="1003" customFormat="1" hidden="1" x14ac:dyDescent="0.25"/>
    <row r="1004" customFormat="1" hidden="1" x14ac:dyDescent="0.25"/>
    <row r="1005" customFormat="1" hidden="1" x14ac:dyDescent="0.25"/>
    <row r="1006" customFormat="1" hidden="1" x14ac:dyDescent="0.25"/>
    <row r="1007" customFormat="1" hidden="1" x14ac:dyDescent="0.25"/>
    <row r="1008" customFormat="1" hidden="1" x14ac:dyDescent="0.25"/>
    <row r="1009" customFormat="1" hidden="1" x14ac:dyDescent="0.25"/>
    <row r="1010" customFormat="1" hidden="1" x14ac:dyDescent="0.25"/>
    <row r="1011" customFormat="1" hidden="1" x14ac:dyDescent="0.25"/>
    <row r="1012" customFormat="1" hidden="1" x14ac:dyDescent="0.25"/>
    <row r="1013" customFormat="1" hidden="1" x14ac:dyDescent="0.25"/>
    <row r="1014" customFormat="1" hidden="1" x14ac:dyDescent="0.25"/>
    <row r="1015" customFormat="1" hidden="1" x14ac:dyDescent="0.25"/>
    <row r="1016" customFormat="1" hidden="1" x14ac:dyDescent="0.25"/>
    <row r="1017" customFormat="1" hidden="1" x14ac:dyDescent="0.25"/>
    <row r="1018" customFormat="1" hidden="1" x14ac:dyDescent="0.25"/>
    <row r="1019" customFormat="1" hidden="1" x14ac:dyDescent="0.25"/>
    <row r="1020" customFormat="1" hidden="1" x14ac:dyDescent="0.25"/>
    <row r="1021" customFormat="1" hidden="1" x14ac:dyDescent="0.25"/>
    <row r="1022" customFormat="1" hidden="1" x14ac:dyDescent="0.25"/>
    <row r="1023" customFormat="1" hidden="1" x14ac:dyDescent="0.25"/>
    <row r="1024" customFormat="1" hidden="1" x14ac:dyDescent="0.25"/>
    <row r="1025" customFormat="1" hidden="1" x14ac:dyDescent="0.25"/>
    <row r="1026" customFormat="1" hidden="1" x14ac:dyDescent="0.25"/>
    <row r="1027" customFormat="1" hidden="1" x14ac:dyDescent="0.25"/>
    <row r="1028" customFormat="1" hidden="1" x14ac:dyDescent="0.25"/>
    <row r="1029" customFormat="1" hidden="1" x14ac:dyDescent="0.25"/>
    <row r="1030" customFormat="1" hidden="1" x14ac:dyDescent="0.25"/>
    <row r="1031" customFormat="1" hidden="1" x14ac:dyDescent="0.25"/>
    <row r="1032" customFormat="1" hidden="1" x14ac:dyDescent="0.25"/>
    <row r="1033" customFormat="1" hidden="1" x14ac:dyDescent="0.25"/>
    <row r="1034" customFormat="1" hidden="1" x14ac:dyDescent="0.25"/>
    <row r="1035" customFormat="1" hidden="1" x14ac:dyDescent="0.25"/>
    <row r="1036" customFormat="1" hidden="1" x14ac:dyDescent="0.25"/>
    <row r="1037" customFormat="1" hidden="1" x14ac:dyDescent="0.25"/>
    <row r="1038" customFormat="1" hidden="1" x14ac:dyDescent="0.25"/>
    <row r="1039" customFormat="1" hidden="1" x14ac:dyDescent="0.25"/>
    <row r="1040" customFormat="1" hidden="1" x14ac:dyDescent="0.25"/>
    <row r="1041" customFormat="1" hidden="1" x14ac:dyDescent="0.25"/>
    <row r="1042" customFormat="1" hidden="1" x14ac:dyDescent="0.25"/>
    <row r="1043" customFormat="1" hidden="1" x14ac:dyDescent="0.25"/>
    <row r="1044" customFormat="1" hidden="1" x14ac:dyDescent="0.25"/>
    <row r="1045" customFormat="1" hidden="1" x14ac:dyDescent="0.25"/>
    <row r="1046" customFormat="1" hidden="1" x14ac:dyDescent="0.25"/>
    <row r="1047" customFormat="1" hidden="1" x14ac:dyDescent="0.25"/>
    <row r="1048" customFormat="1" hidden="1" x14ac:dyDescent="0.25"/>
    <row r="1049" customFormat="1" hidden="1" x14ac:dyDescent="0.25"/>
    <row r="1050" customFormat="1" hidden="1" x14ac:dyDescent="0.25"/>
    <row r="1051" customFormat="1" hidden="1" x14ac:dyDescent="0.25"/>
    <row r="1052" customFormat="1" hidden="1" x14ac:dyDescent="0.25"/>
    <row r="1053" customFormat="1" hidden="1" x14ac:dyDescent="0.25"/>
    <row r="1054" customFormat="1" hidden="1" x14ac:dyDescent="0.25"/>
    <row r="1055" customFormat="1" hidden="1" x14ac:dyDescent="0.25"/>
    <row r="1056" customFormat="1" hidden="1" x14ac:dyDescent="0.25"/>
    <row r="1057" customFormat="1" hidden="1" x14ac:dyDescent="0.25"/>
    <row r="1058" customFormat="1" hidden="1" x14ac:dyDescent="0.25"/>
    <row r="1059" customFormat="1" hidden="1" x14ac:dyDescent="0.25"/>
    <row r="1060" customFormat="1" hidden="1" x14ac:dyDescent="0.25"/>
    <row r="1061" customFormat="1" hidden="1" x14ac:dyDescent="0.25"/>
    <row r="1062" customFormat="1" hidden="1" x14ac:dyDescent="0.25"/>
    <row r="1063" customFormat="1" hidden="1" x14ac:dyDescent="0.25"/>
    <row r="1064" customFormat="1" hidden="1" x14ac:dyDescent="0.25"/>
    <row r="1065" customFormat="1" hidden="1" x14ac:dyDescent="0.25"/>
    <row r="1066" customFormat="1" hidden="1" x14ac:dyDescent="0.25"/>
    <row r="1067" customFormat="1" hidden="1" x14ac:dyDescent="0.25"/>
    <row r="1068" customFormat="1" hidden="1" x14ac:dyDescent="0.25"/>
    <row r="1069" customFormat="1" hidden="1" x14ac:dyDescent="0.25"/>
    <row r="1070" customFormat="1" hidden="1" x14ac:dyDescent="0.25"/>
    <row r="1071" customFormat="1" hidden="1" x14ac:dyDescent="0.25"/>
    <row r="1072" customFormat="1" hidden="1" x14ac:dyDescent="0.25"/>
    <row r="1073" customFormat="1" hidden="1" x14ac:dyDescent="0.25"/>
    <row r="1074" customFormat="1" hidden="1" x14ac:dyDescent="0.25"/>
    <row r="1075" customFormat="1" hidden="1" x14ac:dyDescent="0.25"/>
    <row r="1076" customFormat="1" hidden="1" x14ac:dyDescent="0.25"/>
    <row r="1077" customFormat="1" hidden="1" x14ac:dyDescent="0.25"/>
    <row r="1078" customFormat="1" hidden="1" x14ac:dyDescent="0.25"/>
    <row r="1079" customFormat="1" hidden="1" x14ac:dyDescent="0.25"/>
    <row r="1080" customFormat="1" hidden="1" x14ac:dyDescent="0.25"/>
    <row r="1081" customFormat="1" hidden="1" x14ac:dyDescent="0.25"/>
    <row r="1082" customFormat="1" hidden="1" x14ac:dyDescent="0.25"/>
    <row r="1083" customFormat="1" hidden="1" x14ac:dyDescent="0.25"/>
    <row r="1084" customFormat="1" hidden="1" x14ac:dyDescent="0.25"/>
    <row r="1085" customFormat="1" hidden="1" x14ac:dyDescent="0.25"/>
    <row r="1086" customFormat="1" hidden="1" x14ac:dyDescent="0.25"/>
    <row r="1087" customFormat="1" hidden="1" x14ac:dyDescent="0.25"/>
    <row r="1088" customFormat="1" hidden="1" x14ac:dyDescent="0.25"/>
    <row r="1089" customFormat="1" hidden="1" x14ac:dyDescent="0.25"/>
    <row r="1090" customFormat="1" hidden="1" x14ac:dyDescent="0.25"/>
    <row r="1091" customFormat="1" hidden="1" x14ac:dyDescent="0.25"/>
    <row r="1092" customFormat="1" hidden="1" x14ac:dyDescent="0.25"/>
    <row r="1093" customFormat="1" hidden="1" x14ac:dyDescent="0.25"/>
    <row r="1094" customFormat="1" hidden="1" x14ac:dyDescent="0.25"/>
    <row r="1095" customFormat="1" hidden="1" x14ac:dyDescent="0.25"/>
    <row r="1096" customFormat="1" hidden="1" x14ac:dyDescent="0.25"/>
    <row r="1097" customFormat="1" hidden="1" x14ac:dyDescent="0.25"/>
    <row r="1098" customFormat="1" hidden="1" x14ac:dyDescent="0.25"/>
    <row r="1099" customFormat="1" hidden="1" x14ac:dyDescent="0.25"/>
    <row r="1100" customFormat="1" hidden="1" x14ac:dyDescent="0.25"/>
    <row r="1101" customFormat="1" hidden="1" x14ac:dyDescent="0.25"/>
    <row r="1102" customFormat="1" hidden="1" x14ac:dyDescent="0.25"/>
    <row r="1103" customFormat="1" hidden="1" x14ac:dyDescent="0.25"/>
    <row r="1104" customFormat="1" hidden="1" x14ac:dyDescent="0.25"/>
    <row r="1105" customFormat="1" hidden="1" x14ac:dyDescent="0.25"/>
    <row r="1106" customFormat="1" hidden="1" x14ac:dyDescent="0.25"/>
    <row r="1107" customFormat="1" hidden="1" x14ac:dyDescent="0.25"/>
    <row r="1108" customFormat="1" hidden="1" x14ac:dyDescent="0.25"/>
    <row r="1109" customFormat="1" hidden="1" x14ac:dyDescent="0.25"/>
    <row r="1110" customFormat="1" hidden="1" x14ac:dyDescent="0.25"/>
    <row r="1111" customFormat="1" hidden="1" x14ac:dyDescent="0.25"/>
    <row r="1112" customFormat="1" hidden="1" x14ac:dyDescent="0.25"/>
    <row r="1113" customFormat="1" hidden="1" x14ac:dyDescent="0.25"/>
    <row r="1114" customFormat="1" hidden="1" x14ac:dyDescent="0.25"/>
    <row r="1115" customFormat="1" hidden="1" x14ac:dyDescent="0.25"/>
    <row r="1116" customFormat="1" hidden="1" x14ac:dyDescent="0.25"/>
    <row r="1117" customFormat="1" hidden="1" x14ac:dyDescent="0.25"/>
    <row r="1118" customFormat="1" hidden="1" x14ac:dyDescent="0.25"/>
    <row r="1119" customFormat="1" hidden="1" x14ac:dyDescent="0.25"/>
    <row r="1120" customFormat="1" hidden="1" x14ac:dyDescent="0.25"/>
    <row r="1121" customFormat="1" hidden="1" x14ac:dyDescent="0.25"/>
    <row r="1122" customFormat="1" hidden="1" x14ac:dyDescent="0.25"/>
    <row r="1123" customFormat="1" hidden="1" x14ac:dyDescent="0.25"/>
    <row r="1124" customFormat="1" hidden="1" x14ac:dyDescent="0.25"/>
    <row r="1125" customFormat="1" hidden="1" x14ac:dyDescent="0.25"/>
    <row r="1126" customFormat="1" hidden="1" x14ac:dyDescent="0.25"/>
    <row r="1127" customFormat="1" hidden="1" x14ac:dyDescent="0.25"/>
    <row r="1128" customFormat="1" hidden="1" x14ac:dyDescent="0.25"/>
    <row r="1129" customFormat="1" hidden="1" x14ac:dyDescent="0.25"/>
    <row r="1130" customFormat="1" hidden="1" x14ac:dyDescent="0.25"/>
    <row r="1131" customFormat="1" hidden="1" x14ac:dyDescent="0.25"/>
    <row r="1132" customFormat="1" hidden="1" x14ac:dyDescent="0.25"/>
    <row r="1133" customFormat="1" hidden="1" x14ac:dyDescent="0.25"/>
    <row r="1134" customFormat="1" hidden="1" x14ac:dyDescent="0.25"/>
    <row r="1135" customFormat="1" hidden="1" x14ac:dyDescent="0.25"/>
    <row r="1136" customFormat="1" hidden="1" x14ac:dyDescent="0.25"/>
    <row r="1137" customFormat="1" hidden="1" x14ac:dyDescent="0.25"/>
    <row r="1138" customFormat="1" hidden="1" x14ac:dyDescent="0.25"/>
    <row r="1139" customFormat="1" hidden="1" x14ac:dyDescent="0.25"/>
    <row r="1140" customFormat="1" hidden="1" x14ac:dyDescent="0.25"/>
    <row r="1141" customFormat="1" hidden="1" x14ac:dyDescent="0.25"/>
    <row r="1142" customFormat="1" hidden="1" x14ac:dyDescent="0.25"/>
    <row r="1143" customFormat="1" hidden="1" x14ac:dyDescent="0.25"/>
    <row r="1144" customFormat="1" hidden="1" x14ac:dyDescent="0.25"/>
    <row r="1145" customFormat="1" hidden="1" x14ac:dyDescent="0.25"/>
    <row r="1146" customFormat="1" hidden="1" x14ac:dyDescent="0.25"/>
    <row r="1147" customFormat="1" hidden="1" x14ac:dyDescent="0.25"/>
    <row r="1148" customFormat="1" hidden="1" x14ac:dyDescent="0.25"/>
    <row r="1149" customFormat="1" hidden="1" x14ac:dyDescent="0.25"/>
    <row r="1150" customFormat="1" hidden="1" x14ac:dyDescent="0.25"/>
    <row r="1151" customFormat="1" hidden="1" x14ac:dyDescent="0.25"/>
    <row r="1152" customFormat="1" hidden="1" x14ac:dyDescent="0.25"/>
    <row r="1153" customFormat="1" hidden="1" x14ac:dyDescent="0.25"/>
    <row r="1154" customFormat="1" hidden="1" x14ac:dyDescent="0.25"/>
    <row r="1155" customFormat="1" hidden="1" x14ac:dyDescent="0.25"/>
    <row r="1156" customFormat="1" hidden="1" x14ac:dyDescent="0.25"/>
    <row r="1157" customFormat="1" hidden="1" x14ac:dyDescent="0.25"/>
    <row r="1158" customFormat="1" hidden="1" x14ac:dyDescent="0.25"/>
    <row r="1159" customFormat="1" hidden="1" x14ac:dyDescent="0.25"/>
    <row r="1160" customFormat="1" hidden="1" x14ac:dyDescent="0.25"/>
    <row r="1161" customFormat="1" hidden="1" x14ac:dyDescent="0.25"/>
    <row r="1162" customFormat="1" hidden="1" x14ac:dyDescent="0.25"/>
    <row r="1163" customFormat="1" hidden="1" x14ac:dyDescent="0.25"/>
    <row r="1164" customFormat="1" hidden="1" x14ac:dyDescent="0.25"/>
    <row r="1165" customFormat="1" hidden="1" x14ac:dyDescent="0.25"/>
    <row r="1166" customFormat="1" hidden="1" x14ac:dyDescent="0.25"/>
    <row r="1167" customFormat="1" hidden="1" x14ac:dyDescent="0.25"/>
    <row r="1168" customFormat="1" hidden="1" x14ac:dyDescent="0.25"/>
    <row r="1169" customFormat="1" hidden="1" x14ac:dyDescent="0.25"/>
    <row r="1170" customFormat="1" hidden="1" x14ac:dyDescent="0.25"/>
    <row r="1171" customFormat="1" hidden="1" x14ac:dyDescent="0.25"/>
    <row r="1172" customFormat="1" hidden="1" x14ac:dyDescent="0.25"/>
    <row r="1173" customFormat="1" hidden="1" x14ac:dyDescent="0.25"/>
    <row r="1174" customFormat="1" hidden="1" x14ac:dyDescent="0.25"/>
    <row r="1175" customFormat="1" hidden="1" x14ac:dyDescent="0.25"/>
    <row r="1176" customFormat="1" hidden="1" x14ac:dyDescent="0.25"/>
    <row r="1177" customFormat="1" hidden="1" x14ac:dyDescent="0.25"/>
    <row r="1178" customFormat="1" hidden="1" x14ac:dyDescent="0.25"/>
    <row r="1179" customFormat="1" hidden="1" x14ac:dyDescent="0.25"/>
    <row r="1180" customFormat="1" hidden="1" x14ac:dyDescent="0.25"/>
    <row r="1181" customFormat="1" hidden="1" x14ac:dyDescent="0.25"/>
    <row r="1182" customFormat="1" hidden="1" x14ac:dyDescent="0.25"/>
    <row r="1183" customFormat="1" hidden="1" x14ac:dyDescent="0.25"/>
    <row r="1184" customFormat="1" hidden="1" x14ac:dyDescent="0.25"/>
    <row r="1185" customFormat="1" hidden="1" x14ac:dyDescent="0.25"/>
    <row r="1186" customFormat="1" hidden="1" x14ac:dyDescent="0.25"/>
    <row r="1187" customFormat="1" hidden="1" x14ac:dyDescent="0.25"/>
    <row r="1188" customFormat="1" hidden="1" x14ac:dyDescent="0.25"/>
    <row r="1189" customFormat="1" hidden="1" x14ac:dyDescent="0.25"/>
    <row r="1190" customFormat="1" hidden="1" x14ac:dyDescent="0.25"/>
    <row r="1191" customFormat="1" hidden="1" x14ac:dyDescent="0.25"/>
    <row r="1192" customFormat="1" hidden="1" x14ac:dyDescent="0.25"/>
    <row r="1193" customFormat="1" hidden="1" x14ac:dyDescent="0.25"/>
    <row r="1194" customFormat="1" hidden="1" x14ac:dyDescent="0.25"/>
    <row r="1195" customFormat="1" hidden="1" x14ac:dyDescent="0.25"/>
    <row r="1196" customFormat="1" hidden="1" x14ac:dyDescent="0.25"/>
    <row r="1197" customFormat="1" hidden="1" x14ac:dyDescent="0.25"/>
    <row r="1198" customFormat="1" hidden="1" x14ac:dyDescent="0.25"/>
    <row r="1199" customFormat="1" hidden="1" x14ac:dyDescent="0.25"/>
    <row r="1200" customFormat="1" hidden="1" x14ac:dyDescent="0.25"/>
    <row r="1201" customFormat="1" hidden="1" x14ac:dyDescent="0.25"/>
    <row r="1202" customFormat="1" hidden="1" x14ac:dyDescent="0.25"/>
    <row r="1203" customFormat="1" hidden="1" x14ac:dyDescent="0.25"/>
    <row r="1204" customFormat="1" hidden="1" x14ac:dyDescent="0.25"/>
    <row r="1205" customFormat="1" hidden="1" x14ac:dyDescent="0.25"/>
    <row r="1206" customFormat="1" hidden="1" x14ac:dyDescent="0.25"/>
    <row r="1207" customFormat="1" hidden="1" x14ac:dyDescent="0.25"/>
    <row r="1208" customFormat="1" hidden="1" x14ac:dyDescent="0.25"/>
    <row r="1209" customFormat="1" hidden="1" x14ac:dyDescent="0.25"/>
    <row r="1210" customFormat="1" hidden="1" x14ac:dyDescent="0.25"/>
    <row r="1211" customFormat="1" hidden="1" x14ac:dyDescent="0.25"/>
    <row r="1212" customFormat="1" hidden="1" x14ac:dyDescent="0.25"/>
    <row r="1213" customFormat="1" hidden="1" x14ac:dyDescent="0.25"/>
    <row r="1214" customFormat="1" hidden="1" x14ac:dyDescent="0.25"/>
    <row r="1215" customFormat="1" hidden="1" x14ac:dyDescent="0.25"/>
    <row r="1216" customFormat="1" hidden="1" x14ac:dyDescent="0.25"/>
    <row r="1217" customFormat="1" hidden="1" x14ac:dyDescent="0.25"/>
    <row r="1218" customFormat="1" hidden="1" x14ac:dyDescent="0.25"/>
    <row r="1219" customFormat="1" hidden="1" x14ac:dyDescent="0.25"/>
    <row r="1220" customFormat="1" hidden="1" x14ac:dyDescent="0.25"/>
    <row r="1221" customFormat="1" hidden="1" x14ac:dyDescent="0.25"/>
    <row r="1222" customFormat="1" hidden="1" x14ac:dyDescent="0.25"/>
    <row r="1223" customFormat="1" hidden="1" x14ac:dyDescent="0.25"/>
    <row r="1224" customFormat="1" hidden="1" x14ac:dyDescent="0.25"/>
    <row r="1225" customFormat="1" hidden="1" x14ac:dyDescent="0.25"/>
    <row r="1226" customFormat="1" hidden="1" x14ac:dyDescent="0.25"/>
    <row r="1227" customFormat="1" hidden="1" x14ac:dyDescent="0.25"/>
    <row r="1228" customFormat="1" hidden="1" x14ac:dyDescent="0.25"/>
    <row r="1229" customFormat="1" hidden="1" x14ac:dyDescent="0.25"/>
    <row r="1230" customFormat="1" hidden="1" x14ac:dyDescent="0.25"/>
    <row r="1231" customFormat="1" hidden="1" x14ac:dyDescent="0.25"/>
    <row r="1232" customFormat="1" hidden="1" x14ac:dyDescent="0.25"/>
    <row r="1233" customFormat="1" hidden="1" x14ac:dyDescent="0.25"/>
    <row r="1234" customFormat="1" hidden="1" x14ac:dyDescent="0.25"/>
    <row r="1235" customFormat="1" hidden="1" x14ac:dyDescent="0.25"/>
    <row r="1236" customFormat="1" hidden="1" x14ac:dyDescent="0.25"/>
    <row r="1237" customFormat="1" hidden="1" x14ac:dyDescent="0.25"/>
    <row r="1238" customFormat="1" hidden="1" x14ac:dyDescent="0.25"/>
    <row r="1239" customFormat="1" hidden="1" x14ac:dyDescent="0.25"/>
    <row r="1240" customFormat="1" hidden="1" x14ac:dyDescent="0.25"/>
    <row r="1241" customFormat="1" hidden="1" x14ac:dyDescent="0.25"/>
    <row r="1242" customFormat="1" hidden="1" x14ac:dyDescent="0.25"/>
    <row r="1243" customFormat="1" hidden="1" x14ac:dyDescent="0.25"/>
    <row r="1244" customFormat="1" hidden="1" x14ac:dyDescent="0.25"/>
    <row r="1245" customFormat="1" hidden="1" x14ac:dyDescent="0.25"/>
    <row r="1246" customFormat="1" hidden="1" x14ac:dyDescent="0.25"/>
    <row r="1247" customFormat="1" hidden="1" x14ac:dyDescent="0.25"/>
    <row r="1248" customFormat="1" hidden="1" x14ac:dyDescent="0.25"/>
    <row r="1249" customFormat="1" hidden="1" x14ac:dyDescent="0.25"/>
    <row r="1250" customFormat="1" hidden="1" x14ac:dyDescent="0.25"/>
    <row r="1251" customFormat="1" hidden="1" x14ac:dyDescent="0.25"/>
    <row r="1252" customFormat="1" hidden="1" x14ac:dyDescent="0.25"/>
    <row r="1253" customFormat="1" hidden="1" x14ac:dyDescent="0.25"/>
    <row r="1254" customFormat="1" hidden="1" x14ac:dyDescent="0.25"/>
    <row r="1255" customFormat="1" hidden="1" x14ac:dyDescent="0.25"/>
    <row r="1256" customFormat="1" hidden="1" x14ac:dyDescent="0.25"/>
    <row r="1257" customFormat="1" hidden="1" x14ac:dyDescent="0.25"/>
    <row r="1258" customFormat="1" hidden="1" x14ac:dyDescent="0.25"/>
    <row r="1259" customFormat="1" hidden="1" x14ac:dyDescent="0.25"/>
    <row r="1260" customFormat="1" hidden="1" x14ac:dyDescent="0.25"/>
    <row r="1261" customFormat="1" hidden="1" x14ac:dyDescent="0.25"/>
    <row r="1262" customFormat="1" hidden="1" x14ac:dyDescent="0.25"/>
    <row r="1263" customFormat="1" hidden="1" x14ac:dyDescent="0.25"/>
    <row r="1264" customFormat="1" hidden="1" x14ac:dyDescent="0.25"/>
    <row r="1265" customFormat="1" hidden="1" x14ac:dyDescent="0.25"/>
    <row r="1266" customFormat="1" hidden="1" x14ac:dyDescent="0.25"/>
    <row r="1267" customFormat="1" hidden="1" x14ac:dyDescent="0.25"/>
    <row r="1268" customFormat="1" hidden="1" x14ac:dyDescent="0.25"/>
    <row r="1269" customFormat="1" hidden="1" x14ac:dyDescent="0.25"/>
    <row r="1270" customFormat="1" hidden="1" x14ac:dyDescent="0.25"/>
    <row r="1271" customFormat="1" hidden="1" x14ac:dyDescent="0.25"/>
    <row r="1272" customFormat="1" hidden="1" x14ac:dyDescent="0.25"/>
    <row r="1273" customFormat="1" hidden="1" x14ac:dyDescent="0.25"/>
    <row r="1274" customFormat="1" hidden="1" x14ac:dyDescent="0.25"/>
    <row r="1275" customFormat="1" hidden="1" x14ac:dyDescent="0.25"/>
    <row r="1276" customFormat="1" hidden="1" x14ac:dyDescent="0.25"/>
    <row r="1277" customFormat="1" hidden="1" x14ac:dyDescent="0.25"/>
    <row r="1278" customFormat="1" hidden="1" x14ac:dyDescent="0.25"/>
    <row r="1279" customFormat="1" hidden="1" x14ac:dyDescent="0.25"/>
    <row r="1280" customFormat="1" hidden="1" x14ac:dyDescent="0.25"/>
    <row r="1281" customFormat="1" hidden="1" x14ac:dyDescent="0.25"/>
    <row r="1282" customFormat="1" hidden="1" x14ac:dyDescent="0.25"/>
    <row r="1283" customFormat="1" hidden="1" x14ac:dyDescent="0.25"/>
    <row r="1284" customFormat="1" hidden="1" x14ac:dyDescent="0.25"/>
    <row r="1285" customFormat="1" hidden="1" x14ac:dyDescent="0.25"/>
    <row r="1286" customFormat="1" hidden="1" x14ac:dyDescent="0.25"/>
    <row r="1287" customFormat="1" hidden="1" x14ac:dyDescent="0.25"/>
    <row r="1288" customFormat="1" hidden="1" x14ac:dyDescent="0.25"/>
    <row r="1289" customFormat="1" hidden="1" x14ac:dyDescent="0.25"/>
    <row r="1290" customFormat="1" hidden="1" x14ac:dyDescent="0.25"/>
    <row r="1291" customFormat="1" hidden="1" x14ac:dyDescent="0.25"/>
    <row r="1292" customFormat="1" hidden="1" x14ac:dyDescent="0.25"/>
    <row r="1293" customFormat="1" hidden="1" x14ac:dyDescent="0.25"/>
    <row r="1294" customFormat="1" hidden="1" x14ac:dyDescent="0.25"/>
    <row r="1295" customFormat="1" hidden="1" x14ac:dyDescent="0.25"/>
    <row r="1296" customFormat="1" hidden="1" x14ac:dyDescent="0.25"/>
    <row r="1297" customFormat="1" hidden="1" x14ac:dyDescent="0.25"/>
    <row r="1298" customFormat="1" hidden="1" x14ac:dyDescent="0.25"/>
    <row r="1299" customFormat="1" hidden="1" x14ac:dyDescent="0.25"/>
    <row r="1300" customFormat="1" hidden="1" x14ac:dyDescent="0.25"/>
    <row r="1301" customFormat="1" hidden="1" x14ac:dyDescent="0.25"/>
    <row r="1302" customFormat="1" hidden="1" x14ac:dyDescent="0.25"/>
    <row r="1303" customFormat="1" hidden="1" x14ac:dyDescent="0.25"/>
    <row r="1304" customFormat="1" hidden="1" x14ac:dyDescent="0.25"/>
    <row r="1305" customFormat="1" hidden="1" x14ac:dyDescent="0.25"/>
    <row r="1306" customFormat="1" hidden="1" x14ac:dyDescent="0.25"/>
    <row r="1307" customFormat="1" hidden="1" x14ac:dyDescent="0.25"/>
    <row r="1308" customFormat="1" hidden="1" x14ac:dyDescent="0.25"/>
    <row r="1309" customFormat="1" hidden="1" x14ac:dyDescent="0.25"/>
    <row r="1310" customFormat="1" hidden="1" x14ac:dyDescent="0.25"/>
    <row r="1311" customFormat="1" hidden="1" x14ac:dyDescent="0.25"/>
    <row r="1312" customFormat="1" hidden="1" x14ac:dyDescent="0.25"/>
    <row r="1313" customFormat="1" hidden="1" x14ac:dyDescent="0.25"/>
    <row r="1314" customFormat="1" hidden="1" x14ac:dyDescent="0.25"/>
    <row r="1315" customFormat="1" hidden="1" x14ac:dyDescent="0.25"/>
    <row r="1316" customFormat="1" hidden="1" x14ac:dyDescent="0.25"/>
    <row r="1317" customFormat="1" hidden="1" x14ac:dyDescent="0.25"/>
    <row r="1318" customFormat="1" hidden="1" x14ac:dyDescent="0.25"/>
    <row r="1319" customFormat="1" hidden="1" x14ac:dyDescent="0.25"/>
    <row r="1320" customFormat="1" hidden="1" x14ac:dyDescent="0.25"/>
    <row r="1321" customFormat="1" hidden="1" x14ac:dyDescent="0.25"/>
    <row r="1322" customFormat="1" hidden="1" x14ac:dyDescent="0.25"/>
    <row r="1323" customFormat="1" hidden="1" x14ac:dyDescent="0.25"/>
    <row r="1324" customFormat="1" hidden="1" x14ac:dyDescent="0.25"/>
    <row r="1325" customFormat="1" hidden="1" x14ac:dyDescent="0.25"/>
    <row r="1326" customFormat="1" hidden="1" x14ac:dyDescent="0.25"/>
    <row r="1327" customFormat="1" hidden="1" x14ac:dyDescent="0.25"/>
    <row r="1328" customFormat="1" hidden="1" x14ac:dyDescent="0.25"/>
    <row r="1329" customFormat="1" hidden="1" x14ac:dyDescent="0.25"/>
    <row r="1330" customFormat="1" hidden="1" x14ac:dyDescent="0.25"/>
    <row r="1331" customFormat="1" hidden="1" x14ac:dyDescent="0.25"/>
    <row r="1332" customFormat="1" hidden="1" x14ac:dyDescent="0.25"/>
    <row r="1333" customFormat="1" hidden="1" x14ac:dyDescent="0.25"/>
    <row r="1334" customFormat="1" hidden="1" x14ac:dyDescent="0.25"/>
    <row r="1335" customFormat="1" hidden="1" x14ac:dyDescent="0.25"/>
    <row r="1336" customFormat="1" hidden="1" x14ac:dyDescent="0.25"/>
    <row r="1337" customFormat="1" hidden="1" x14ac:dyDescent="0.25"/>
    <row r="1338" customFormat="1" hidden="1" x14ac:dyDescent="0.25"/>
    <row r="1339" customFormat="1" hidden="1" x14ac:dyDescent="0.25"/>
    <row r="1340" customFormat="1" hidden="1" x14ac:dyDescent="0.25"/>
    <row r="1341" customFormat="1" hidden="1" x14ac:dyDescent="0.25"/>
    <row r="1342" customFormat="1" hidden="1" x14ac:dyDescent="0.25"/>
    <row r="1343" customFormat="1" hidden="1" x14ac:dyDescent="0.25"/>
    <row r="1344" customFormat="1" hidden="1" x14ac:dyDescent="0.25"/>
    <row r="1345" customFormat="1" hidden="1" x14ac:dyDescent="0.25"/>
    <row r="1346" customFormat="1" hidden="1" x14ac:dyDescent="0.25"/>
    <row r="1347" customFormat="1" hidden="1" x14ac:dyDescent="0.25"/>
    <row r="1348" customFormat="1" hidden="1" x14ac:dyDescent="0.25"/>
    <row r="1349" customFormat="1" hidden="1" x14ac:dyDescent="0.25"/>
    <row r="1350" customFormat="1" hidden="1" x14ac:dyDescent="0.25"/>
    <row r="1351" customFormat="1" hidden="1" x14ac:dyDescent="0.25"/>
    <row r="1352" customFormat="1" hidden="1" x14ac:dyDescent="0.25"/>
    <row r="1353" customFormat="1" hidden="1" x14ac:dyDescent="0.25"/>
    <row r="1354" customFormat="1" hidden="1" x14ac:dyDescent="0.25"/>
    <row r="1355" customFormat="1" hidden="1" x14ac:dyDescent="0.25"/>
    <row r="1356" customFormat="1" hidden="1" x14ac:dyDescent="0.25"/>
    <row r="1357" customFormat="1" hidden="1" x14ac:dyDescent="0.25"/>
    <row r="1358" customFormat="1" hidden="1" x14ac:dyDescent="0.25"/>
    <row r="1359" customFormat="1" hidden="1" x14ac:dyDescent="0.25"/>
    <row r="1360" customFormat="1" hidden="1" x14ac:dyDescent="0.25"/>
    <row r="1361" customFormat="1" hidden="1" x14ac:dyDescent="0.25"/>
    <row r="1362" customFormat="1" hidden="1" x14ac:dyDescent="0.25"/>
    <row r="1363" customFormat="1" hidden="1" x14ac:dyDescent="0.25"/>
    <row r="1364" customFormat="1" hidden="1" x14ac:dyDescent="0.25"/>
    <row r="1365" customFormat="1" hidden="1" x14ac:dyDescent="0.25"/>
    <row r="1366" customFormat="1" hidden="1" x14ac:dyDescent="0.25"/>
    <row r="1367" customFormat="1" hidden="1" x14ac:dyDescent="0.25"/>
    <row r="1368" customFormat="1" hidden="1" x14ac:dyDescent="0.25"/>
    <row r="1369" customFormat="1" hidden="1" x14ac:dyDescent="0.25"/>
    <row r="1370" customFormat="1" hidden="1" x14ac:dyDescent="0.25"/>
    <row r="1371" customFormat="1" hidden="1" x14ac:dyDescent="0.25"/>
    <row r="1372" customFormat="1" hidden="1" x14ac:dyDescent="0.25"/>
    <row r="1373" customFormat="1" hidden="1" x14ac:dyDescent="0.25"/>
    <row r="1374" customFormat="1" hidden="1" x14ac:dyDescent="0.25"/>
    <row r="1375" customFormat="1" hidden="1" x14ac:dyDescent="0.25"/>
    <row r="1376" customFormat="1" hidden="1" x14ac:dyDescent="0.25"/>
    <row r="1377" customFormat="1" hidden="1" x14ac:dyDescent="0.25"/>
    <row r="1378" customFormat="1" hidden="1" x14ac:dyDescent="0.25"/>
    <row r="1379" customFormat="1" hidden="1" x14ac:dyDescent="0.25"/>
    <row r="1380" customFormat="1" hidden="1" x14ac:dyDescent="0.25"/>
    <row r="1381" customFormat="1" hidden="1" x14ac:dyDescent="0.25"/>
    <row r="1382" customFormat="1" hidden="1" x14ac:dyDescent="0.25"/>
    <row r="1383" customFormat="1" hidden="1" x14ac:dyDescent="0.25"/>
    <row r="1384" customFormat="1" hidden="1" x14ac:dyDescent="0.25"/>
    <row r="1385" customFormat="1" hidden="1" x14ac:dyDescent="0.25"/>
    <row r="1386" customFormat="1" hidden="1" x14ac:dyDescent="0.25"/>
    <row r="1387" customFormat="1" hidden="1" x14ac:dyDescent="0.25"/>
    <row r="1388" customFormat="1" hidden="1" x14ac:dyDescent="0.25"/>
    <row r="1389" customFormat="1" hidden="1" x14ac:dyDescent="0.25"/>
    <row r="1390" customFormat="1" hidden="1" x14ac:dyDescent="0.25"/>
    <row r="1391" customFormat="1" hidden="1" x14ac:dyDescent="0.25"/>
    <row r="1392" customFormat="1" hidden="1" x14ac:dyDescent="0.25"/>
    <row r="1393" customFormat="1" hidden="1" x14ac:dyDescent="0.25"/>
    <row r="1394" customFormat="1" hidden="1" x14ac:dyDescent="0.25"/>
    <row r="1395" customFormat="1" hidden="1" x14ac:dyDescent="0.25"/>
    <row r="1396" customFormat="1" hidden="1" x14ac:dyDescent="0.25"/>
    <row r="1397" customFormat="1" hidden="1" x14ac:dyDescent="0.25"/>
    <row r="1398" customFormat="1" hidden="1" x14ac:dyDescent="0.25"/>
    <row r="1399" customFormat="1" hidden="1" x14ac:dyDescent="0.25"/>
    <row r="1400" customFormat="1" hidden="1" x14ac:dyDescent="0.25"/>
    <row r="1401" customFormat="1" hidden="1" x14ac:dyDescent="0.25"/>
    <row r="1402" customFormat="1" hidden="1" x14ac:dyDescent="0.25"/>
    <row r="1403" customFormat="1" hidden="1" x14ac:dyDescent="0.25"/>
    <row r="1404" customFormat="1" hidden="1" x14ac:dyDescent="0.25"/>
    <row r="1405" customFormat="1" hidden="1" x14ac:dyDescent="0.25"/>
    <row r="1406" customFormat="1" hidden="1" x14ac:dyDescent="0.25"/>
    <row r="1407" customFormat="1" hidden="1" x14ac:dyDescent="0.25"/>
    <row r="1408" customFormat="1" hidden="1" x14ac:dyDescent="0.25"/>
    <row r="1409" customFormat="1" hidden="1" x14ac:dyDescent="0.25"/>
    <row r="1410" customFormat="1" hidden="1" x14ac:dyDescent="0.25"/>
    <row r="1411" customFormat="1" hidden="1" x14ac:dyDescent="0.25"/>
    <row r="1412" customFormat="1" hidden="1" x14ac:dyDescent="0.25"/>
    <row r="1413" customFormat="1" hidden="1" x14ac:dyDescent="0.25"/>
    <row r="1414" customFormat="1" hidden="1" x14ac:dyDescent="0.25"/>
    <row r="1415" customFormat="1" hidden="1" x14ac:dyDescent="0.25"/>
    <row r="1416" customFormat="1" hidden="1" x14ac:dyDescent="0.25"/>
    <row r="1417" customFormat="1" hidden="1" x14ac:dyDescent="0.25"/>
    <row r="1418" customFormat="1" hidden="1" x14ac:dyDescent="0.25"/>
    <row r="1419" customFormat="1" hidden="1" x14ac:dyDescent="0.25"/>
    <row r="1420" customFormat="1" hidden="1" x14ac:dyDescent="0.25"/>
    <row r="1421" customFormat="1" hidden="1" x14ac:dyDescent="0.25"/>
    <row r="1422" customFormat="1" hidden="1" x14ac:dyDescent="0.25"/>
    <row r="1423" customFormat="1" hidden="1" x14ac:dyDescent="0.25"/>
    <row r="1424" customFormat="1" hidden="1" x14ac:dyDescent="0.25"/>
    <row r="1425" customFormat="1" hidden="1" x14ac:dyDescent="0.25"/>
    <row r="1426" customFormat="1" hidden="1" x14ac:dyDescent="0.25"/>
    <row r="1427" customFormat="1" hidden="1" x14ac:dyDescent="0.25"/>
    <row r="1428" customFormat="1" hidden="1" x14ac:dyDescent="0.25"/>
    <row r="1429" customFormat="1" hidden="1" x14ac:dyDescent="0.25"/>
    <row r="1430" customFormat="1" hidden="1" x14ac:dyDescent="0.25"/>
    <row r="1431" customFormat="1" hidden="1" x14ac:dyDescent="0.25"/>
    <row r="1432" customFormat="1" hidden="1" x14ac:dyDescent="0.25"/>
    <row r="1433" customFormat="1" hidden="1" x14ac:dyDescent="0.25"/>
    <row r="1434" customFormat="1" hidden="1" x14ac:dyDescent="0.25"/>
    <row r="1435" customFormat="1" hidden="1" x14ac:dyDescent="0.25"/>
    <row r="1436" customFormat="1" hidden="1" x14ac:dyDescent="0.25"/>
    <row r="1437" customFormat="1" hidden="1" x14ac:dyDescent="0.25"/>
    <row r="1438" customFormat="1" hidden="1" x14ac:dyDescent="0.25"/>
    <row r="1439" customFormat="1" hidden="1" x14ac:dyDescent="0.25"/>
    <row r="1440" customFormat="1" hidden="1" x14ac:dyDescent="0.25"/>
    <row r="1441" customFormat="1" hidden="1" x14ac:dyDescent="0.25"/>
    <row r="1442" customFormat="1" hidden="1" x14ac:dyDescent="0.25"/>
    <row r="1443" customFormat="1" hidden="1" x14ac:dyDescent="0.25"/>
    <row r="1444" customFormat="1" hidden="1" x14ac:dyDescent="0.25"/>
    <row r="1445" customFormat="1" hidden="1" x14ac:dyDescent="0.25"/>
    <row r="1446" customFormat="1" hidden="1" x14ac:dyDescent="0.25"/>
    <row r="1447" customFormat="1" hidden="1" x14ac:dyDescent="0.25"/>
    <row r="1448" customFormat="1" hidden="1" x14ac:dyDescent="0.25"/>
    <row r="1449" customFormat="1" hidden="1" x14ac:dyDescent="0.25"/>
    <row r="1450" customFormat="1" hidden="1" x14ac:dyDescent="0.25"/>
    <row r="1451" customFormat="1" hidden="1" x14ac:dyDescent="0.25"/>
    <row r="1452" customFormat="1" hidden="1" x14ac:dyDescent="0.25"/>
    <row r="1453" customFormat="1" hidden="1" x14ac:dyDescent="0.25"/>
    <row r="1454" customFormat="1" hidden="1" x14ac:dyDescent="0.25"/>
    <row r="1455" customFormat="1" hidden="1" x14ac:dyDescent="0.25"/>
    <row r="1456" customFormat="1" hidden="1" x14ac:dyDescent="0.25"/>
    <row r="1457" customFormat="1" hidden="1" x14ac:dyDescent="0.25"/>
    <row r="1458" customFormat="1" hidden="1" x14ac:dyDescent="0.25"/>
    <row r="1459" customFormat="1" hidden="1" x14ac:dyDescent="0.25"/>
    <row r="1460" customFormat="1" hidden="1" x14ac:dyDescent="0.25"/>
    <row r="1461" customFormat="1" hidden="1" x14ac:dyDescent="0.25"/>
    <row r="1462" customFormat="1" hidden="1" x14ac:dyDescent="0.25"/>
    <row r="1463" customFormat="1" hidden="1" x14ac:dyDescent="0.25"/>
    <row r="1464" customFormat="1" hidden="1" x14ac:dyDescent="0.25"/>
    <row r="1465" customFormat="1" hidden="1" x14ac:dyDescent="0.25"/>
    <row r="1466" customFormat="1" hidden="1" x14ac:dyDescent="0.25"/>
    <row r="1467" customFormat="1" hidden="1" x14ac:dyDescent="0.25"/>
    <row r="1468" customFormat="1" hidden="1" x14ac:dyDescent="0.25"/>
    <row r="1469" customFormat="1" hidden="1" x14ac:dyDescent="0.25"/>
    <row r="1470" customFormat="1" hidden="1" x14ac:dyDescent="0.25"/>
    <row r="1471" customFormat="1" hidden="1" x14ac:dyDescent="0.25"/>
    <row r="1472" customFormat="1" hidden="1" x14ac:dyDescent="0.25"/>
    <row r="1473" customFormat="1" hidden="1" x14ac:dyDescent="0.25"/>
    <row r="1474" customFormat="1" hidden="1" x14ac:dyDescent="0.25"/>
    <row r="1475" customFormat="1" hidden="1" x14ac:dyDescent="0.25"/>
    <row r="1476" customFormat="1" hidden="1" x14ac:dyDescent="0.25"/>
    <row r="1477" customFormat="1" hidden="1" x14ac:dyDescent="0.25"/>
    <row r="1478" customFormat="1" hidden="1" x14ac:dyDescent="0.25"/>
    <row r="1479" customFormat="1" hidden="1" x14ac:dyDescent="0.25"/>
    <row r="1480" customFormat="1" hidden="1" x14ac:dyDescent="0.25"/>
    <row r="1481" customFormat="1" hidden="1" x14ac:dyDescent="0.25"/>
    <row r="1482" customFormat="1" hidden="1" x14ac:dyDescent="0.25"/>
    <row r="1483" customFormat="1" hidden="1" x14ac:dyDescent="0.25"/>
    <row r="1484" customFormat="1" hidden="1" x14ac:dyDescent="0.25"/>
    <row r="1485" customFormat="1" hidden="1" x14ac:dyDescent="0.25"/>
    <row r="1486" customFormat="1" hidden="1" x14ac:dyDescent="0.25"/>
    <row r="1487" customFormat="1" hidden="1" x14ac:dyDescent="0.25"/>
    <row r="1488" customFormat="1" hidden="1" x14ac:dyDescent="0.25"/>
    <row r="1489" customFormat="1" hidden="1" x14ac:dyDescent="0.25"/>
    <row r="1490" customFormat="1" hidden="1" x14ac:dyDescent="0.25"/>
    <row r="1491" customFormat="1" hidden="1" x14ac:dyDescent="0.25"/>
    <row r="1492" customFormat="1" hidden="1" x14ac:dyDescent="0.25"/>
    <row r="1493" customFormat="1" hidden="1" x14ac:dyDescent="0.25"/>
    <row r="1494" customFormat="1" hidden="1" x14ac:dyDescent="0.25"/>
    <row r="1495" customFormat="1" hidden="1" x14ac:dyDescent="0.25"/>
    <row r="1496" customFormat="1" hidden="1" x14ac:dyDescent="0.25"/>
    <row r="1497" customFormat="1" hidden="1" x14ac:dyDescent="0.25"/>
    <row r="1498" customFormat="1" hidden="1" x14ac:dyDescent="0.25"/>
    <row r="1499" customFormat="1" hidden="1" x14ac:dyDescent="0.25"/>
    <row r="1500" customFormat="1" hidden="1" x14ac:dyDescent="0.25"/>
    <row r="1501" customFormat="1" hidden="1" x14ac:dyDescent="0.25"/>
    <row r="1502" customFormat="1" hidden="1" x14ac:dyDescent="0.25"/>
    <row r="1503" customFormat="1" hidden="1" x14ac:dyDescent="0.25"/>
    <row r="1504" customFormat="1" hidden="1" x14ac:dyDescent="0.25"/>
    <row r="1505" customFormat="1" hidden="1" x14ac:dyDescent="0.25"/>
    <row r="1506" customFormat="1" hidden="1" x14ac:dyDescent="0.25"/>
    <row r="1507" customFormat="1" hidden="1" x14ac:dyDescent="0.25"/>
    <row r="1508" customFormat="1" hidden="1" x14ac:dyDescent="0.25"/>
    <row r="1509" customFormat="1" hidden="1" x14ac:dyDescent="0.25"/>
    <row r="1510" customFormat="1" hidden="1" x14ac:dyDescent="0.25"/>
    <row r="1511" customFormat="1" hidden="1" x14ac:dyDescent="0.25"/>
    <row r="1512" customFormat="1" hidden="1" x14ac:dyDescent="0.25"/>
    <row r="1513" customFormat="1" hidden="1" x14ac:dyDescent="0.25"/>
    <row r="1514" customFormat="1" hidden="1" x14ac:dyDescent="0.25"/>
    <row r="1515" customFormat="1" hidden="1" x14ac:dyDescent="0.25"/>
    <row r="1516" customFormat="1" hidden="1" x14ac:dyDescent="0.25"/>
    <row r="1517" customFormat="1" hidden="1" x14ac:dyDescent="0.25"/>
    <row r="1518" customFormat="1" hidden="1" x14ac:dyDescent="0.25"/>
    <row r="1519" customFormat="1" hidden="1" x14ac:dyDescent="0.25"/>
    <row r="1520" customFormat="1" hidden="1" x14ac:dyDescent="0.25"/>
    <row r="1521" customFormat="1" hidden="1" x14ac:dyDescent="0.25"/>
    <row r="1522" customFormat="1" hidden="1" x14ac:dyDescent="0.25"/>
    <row r="1523" customFormat="1" hidden="1" x14ac:dyDescent="0.25"/>
    <row r="1524" customFormat="1" hidden="1" x14ac:dyDescent="0.25"/>
    <row r="1525" customFormat="1" hidden="1" x14ac:dyDescent="0.25"/>
    <row r="1526" customFormat="1" hidden="1" x14ac:dyDescent="0.25"/>
    <row r="1527" customFormat="1" hidden="1" x14ac:dyDescent="0.25"/>
    <row r="1528" customFormat="1" hidden="1" x14ac:dyDescent="0.25"/>
    <row r="1529" customFormat="1" hidden="1" x14ac:dyDescent="0.25"/>
    <row r="1530" customFormat="1" hidden="1" x14ac:dyDescent="0.25"/>
    <row r="1531" customFormat="1" hidden="1" x14ac:dyDescent="0.25"/>
    <row r="1532" customFormat="1" hidden="1" x14ac:dyDescent="0.25"/>
    <row r="1533" customFormat="1" hidden="1" x14ac:dyDescent="0.25"/>
    <row r="1534" customFormat="1" hidden="1" x14ac:dyDescent="0.25"/>
    <row r="1535" customFormat="1" hidden="1" x14ac:dyDescent="0.25"/>
    <row r="1536" customFormat="1" hidden="1" x14ac:dyDescent="0.25"/>
    <row r="1537" customFormat="1" hidden="1" x14ac:dyDescent="0.25"/>
    <row r="1538" customFormat="1" hidden="1" x14ac:dyDescent="0.25"/>
    <row r="1539" customFormat="1" hidden="1" x14ac:dyDescent="0.25"/>
    <row r="1540" customFormat="1" hidden="1" x14ac:dyDescent="0.25"/>
    <row r="1541" customFormat="1" hidden="1" x14ac:dyDescent="0.25"/>
    <row r="1542" customFormat="1" hidden="1" x14ac:dyDescent="0.25"/>
    <row r="1543" customFormat="1" hidden="1" x14ac:dyDescent="0.25"/>
    <row r="1544" customFormat="1" hidden="1" x14ac:dyDescent="0.25"/>
    <row r="1545" customFormat="1" hidden="1" x14ac:dyDescent="0.25"/>
    <row r="1546" customFormat="1" hidden="1" x14ac:dyDescent="0.25"/>
    <row r="1547" customFormat="1" hidden="1" x14ac:dyDescent="0.25"/>
    <row r="1548" customFormat="1" hidden="1" x14ac:dyDescent="0.25"/>
    <row r="1549" customFormat="1" hidden="1" x14ac:dyDescent="0.25"/>
    <row r="1550" customFormat="1" hidden="1" x14ac:dyDescent="0.25"/>
    <row r="1551" customFormat="1" hidden="1" x14ac:dyDescent="0.25"/>
    <row r="1552" customFormat="1" hidden="1" x14ac:dyDescent="0.25"/>
    <row r="1553" customFormat="1" hidden="1" x14ac:dyDescent="0.25"/>
    <row r="1554" customFormat="1" hidden="1" x14ac:dyDescent="0.25"/>
    <row r="1555" customFormat="1" hidden="1" x14ac:dyDescent="0.25"/>
    <row r="1556" customFormat="1" hidden="1" x14ac:dyDescent="0.25"/>
    <row r="1557" customFormat="1" hidden="1" x14ac:dyDescent="0.25"/>
    <row r="1558" customFormat="1" hidden="1" x14ac:dyDescent="0.25"/>
    <row r="1559" customFormat="1" hidden="1" x14ac:dyDescent="0.25"/>
    <row r="1560" customFormat="1" hidden="1" x14ac:dyDescent="0.25"/>
    <row r="1561" customFormat="1" hidden="1" x14ac:dyDescent="0.25"/>
    <row r="1562" customFormat="1" hidden="1" x14ac:dyDescent="0.25"/>
    <row r="1563" customFormat="1" hidden="1" x14ac:dyDescent="0.25"/>
    <row r="1564" customFormat="1" hidden="1" x14ac:dyDescent="0.25"/>
    <row r="1565" customFormat="1" hidden="1" x14ac:dyDescent="0.25"/>
    <row r="1566" customFormat="1" hidden="1" x14ac:dyDescent="0.25"/>
    <row r="1567" customFormat="1" hidden="1" x14ac:dyDescent="0.25"/>
    <row r="1568" customFormat="1" hidden="1" x14ac:dyDescent="0.25"/>
    <row r="1569" customFormat="1" hidden="1" x14ac:dyDescent="0.25"/>
    <row r="1570" customFormat="1" hidden="1" x14ac:dyDescent="0.25"/>
    <row r="1571" customFormat="1" hidden="1" x14ac:dyDescent="0.25"/>
    <row r="1572" customFormat="1" hidden="1" x14ac:dyDescent="0.25"/>
    <row r="1573" customFormat="1" hidden="1" x14ac:dyDescent="0.25"/>
    <row r="1574" customFormat="1" hidden="1" x14ac:dyDescent="0.25"/>
    <row r="1575" customFormat="1" hidden="1" x14ac:dyDescent="0.25"/>
    <row r="1576" customFormat="1" hidden="1" x14ac:dyDescent="0.25"/>
    <row r="1577" customFormat="1" hidden="1" x14ac:dyDescent="0.25"/>
    <row r="1578" customFormat="1" hidden="1" x14ac:dyDescent="0.25"/>
    <row r="1579" customFormat="1" hidden="1" x14ac:dyDescent="0.25"/>
    <row r="1580" customFormat="1" hidden="1" x14ac:dyDescent="0.25"/>
    <row r="1581" customFormat="1" hidden="1" x14ac:dyDescent="0.25"/>
    <row r="1582" customFormat="1" hidden="1" x14ac:dyDescent="0.25"/>
    <row r="1583" customFormat="1" hidden="1" x14ac:dyDescent="0.25"/>
    <row r="1584" customFormat="1" hidden="1" x14ac:dyDescent="0.25"/>
    <row r="1585" customFormat="1" hidden="1" x14ac:dyDescent="0.25"/>
    <row r="1586" customFormat="1" hidden="1" x14ac:dyDescent="0.25"/>
    <row r="1587" customFormat="1" hidden="1" x14ac:dyDescent="0.25"/>
    <row r="1588" customFormat="1" hidden="1" x14ac:dyDescent="0.25"/>
    <row r="1589" customFormat="1" hidden="1" x14ac:dyDescent="0.25"/>
    <row r="1590" customFormat="1" hidden="1" x14ac:dyDescent="0.25"/>
    <row r="1591" customFormat="1" hidden="1" x14ac:dyDescent="0.25"/>
    <row r="1592" customFormat="1" hidden="1" x14ac:dyDescent="0.25"/>
    <row r="1593" customFormat="1" hidden="1" x14ac:dyDescent="0.25"/>
    <row r="1594" customFormat="1" hidden="1" x14ac:dyDescent="0.25"/>
    <row r="1595" customFormat="1" hidden="1" x14ac:dyDescent="0.25"/>
    <row r="1596" customFormat="1" hidden="1" x14ac:dyDescent="0.25"/>
    <row r="1597" customFormat="1" hidden="1" x14ac:dyDescent="0.25"/>
    <row r="1598" customFormat="1" hidden="1" x14ac:dyDescent="0.25"/>
    <row r="1599" customFormat="1" hidden="1" x14ac:dyDescent="0.25"/>
    <row r="1600" customFormat="1" hidden="1" x14ac:dyDescent="0.25"/>
    <row r="1601" customFormat="1" hidden="1" x14ac:dyDescent="0.25"/>
    <row r="1602" customFormat="1" hidden="1" x14ac:dyDescent="0.25"/>
    <row r="1603" customFormat="1" hidden="1" x14ac:dyDescent="0.25"/>
    <row r="1604" customFormat="1" hidden="1" x14ac:dyDescent="0.25"/>
    <row r="1605" customFormat="1" hidden="1" x14ac:dyDescent="0.25"/>
    <row r="1606" customFormat="1" hidden="1" x14ac:dyDescent="0.25"/>
    <row r="1607" customFormat="1" hidden="1" x14ac:dyDescent="0.25"/>
    <row r="1608" customFormat="1" hidden="1" x14ac:dyDescent="0.25"/>
    <row r="1609" customFormat="1" hidden="1" x14ac:dyDescent="0.25"/>
    <row r="1610" customFormat="1" hidden="1" x14ac:dyDescent="0.25"/>
    <row r="1611" customFormat="1" hidden="1" x14ac:dyDescent="0.25"/>
    <row r="1612" customFormat="1" hidden="1" x14ac:dyDescent="0.25"/>
    <row r="1613" customFormat="1" hidden="1" x14ac:dyDescent="0.25"/>
    <row r="1614" customFormat="1" hidden="1" x14ac:dyDescent="0.25"/>
    <row r="1615" customFormat="1" hidden="1" x14ac:dyDescent="0.25"/>
    <row r="1616" customFormat="1" hidden="1" x14ac:dyDescent="0.25"/>
    <row r="1617" customFormat="1" hidden="1" x14ac:dyDescent="0.25"/>
    <row r="1618" customFormat="1" hidden="1" x14ac:dyDescent="0.25"/>
    <row r="1619" customFormat="1" hidden="1" x14ac:dyDescent="0.25"/>
    <row r="1620" customFormat="1" hidden="1" x14ac:dyDescent="0.25"/>
    <row r="1621" customFormat="1" hidden="1" x14ac:dyDescent="0.25"/>
    <row r="1622" customFormat="1" hidden="1" x14ac:dyDescent="0.25"/>
    <row r="1623" customFormat="1" hidden="1" x14ac:dyDescent="0.25"/>
    <row r="1624" customFormat="1" hidden="1" x14ac:dyDescent="0.25"/>
    <row r="1625" customFormat="1" hidden="1" x14ac:dyDescent="0.25"/>
    <row r="1626" customFormat="1" hidden="1" x14ac:dyDescent="0.25"/>
    <row r="1627" customFormat="1" hidden="1" x14ac:dyDescent="0.25"/>
    <row r="1628" customFormat="1" hidden="1" x14ac:dyDescent="0.25"/>
    <row r="1629" customFormat="1" hidden="1" x14ac:dyDescent="0.25"/>
    <row r="1630" customFormat="1" hidden="1" x14ac:dyDescent="0.25"/>
    <row r="1631" customFormat="1" hidden="1" x14ac:dyDescent="0.25"/>
    <row r="1632" customFormat="1" hidden="1" x14ac:dyDescent="0.25"/>
    <row r="1633" customFormat="1" hidden="1" x14ac:dyDescent="0.25"/>
    <row r="1634" customFormat="1" hidden="1" x14ac:dyDescent="0.25"/>
    <row r="1635" customFormat="1" hidden="1" x14ac:dyDescent="0.25"/>
    <row r="1636" customFormat="1" hidden="1" x14ac:dyDescent="0.25"/>
    <row r="1637" customFormat="1" hidden="1" x14ac:dyDescent="0.25"/>
    <row r="1638" customFormat="1" hidden="1" x14ac:dyDescent="0.25"/>
    <row r="1639" customFormat="1" hidden="1" x14ac:dyDescent="0.25"/>
    <row r="1640" customFormat="1" hidden="1" x14ac:dyDescent="0.25"/>
    <row r="1641" customFormat="1" hidden="1" x14ac:dyDescent="0.25"/>
    <row r="1642" customFormat="1" hidden="1" x14ac:dyDescent="0.25"/>
    <row r="1643" customFormat="1" hidden="1" x14ac:dyDescent="0.25"/>
    <row r="1644" customFormat="1" hidden="1" x14ac:dyDescent="0.25"/>
    <row r="1645" customFormat="1" hidden="1" x14ac:dyDescent="0.25"/>
    <row r="1646" customFormat="1" hidden="1" x14ac:dyDescent="0.25"/>
    <row r="1647" customFormat="1" hidden="1" x14ac:dyDescent="0.25"/>
    <row r="1648" customFormat="1" hidden="1" x14ac:dyDescent="0.25"/>
    <row r="1649" customFormat="1" hidden="1" x14ac:dyDescent="0.25"/>
    <row r="1650" customFormat="1" hidden="1" x14ac:dyDescent="0.25"/>
    <row r="1651" customFormat="1" hidden="1" x14ac:dyDescent="0.25"/>
    <row r="1652" customFormat="1" hidden="1" x14ac:dyDescent="0.25"/>
    <row r="1653" customFormat="1" hidden="1" x14ac:dyDescent="0.25"/>
    <row r="1654" customFormat="1" hidden="1" x14ac:dyDescent="0.25"/>
    <row r="1655" customFormat="1" hidden="1" x14ac:dyDescent="0.25"/>
    <row r="1656" customFormat="1" hidden="1" x14ac:dyDescent="0.25"/>
    <row r="1657" customFormat="1" hidden="1" x14ac:dyDescent="0.25"/>
    <row r="1658" customFormat="1" hidden="1" x14ac:dyDescent="0.25"/>
    <row r="1659" customFormat="1" hidden="1" x14ac:dyDescent="0.25"/>
    <row r="1660" customFormat="1" hidden="1" x14ac:dyDescent="0.25"/>
    <row r="1661" customFormat="1" hidden="1" x14ac:dyDescent="0.25"/>
    <row r="1662" customFormat="1" hidden="1" x14ac:dyDescent="0.25"/>
    <row r="1663" customFormat="1" hidden="1" x14ac:dyDescent="0.25"/>
    <row r="1664" customFormat="1" hidden="1" x14ac:dyDescent="0.25"/>
    <row r="1665" customFormat="1" hidden="1" x14ac:dyDescent="0.25"/>
    <row r="1666" customFormat="1" hidden="1" x14ac:dyDescent="0.25"/>
    <row r="1667" customFormat="1" hidden="1" x14ac:dyDescent="0.25"/>
    <row r="1668" customFormat="1" hidden="1" x14ac:dyDescent="0.25"/>
    <row r="1669" customFormat="1" hidden="1" x14ac:dyDescent="0.25"/>
    <row r="1670" customFormat="1" hidden="1" x14ac:dyDescent="0.25"/>
    <row r="1671" customFormat="1" hidden="1" x14ac:dyDescent="0.25"/>
    <row r="1672" customFormat="1" hidden="1" x14ac:dyDescent="0.25"/>
    <row r="1673" customFormat="1" hidden="1" x14ac:dyDescent="0.25"/>
    <row r="1674" customFormat="1" hidden="1" x14ac:dyDescent="0.25"/>
    <row r="1675" customFormat="1" hidden="1" x14ac:dyDescent="0.25"/>
    <row r="1676" customFormat="1" hidden="1" x14ac:dyDescent="0.25"/>
    <row r="1677" customFormat="1" hidden="1" x14ac:dyDescent="0.25"/>
    <row r="1678" customFormat="1" hidden="1" x14ac:dyDescent="0.25"/>
    <row r="1679" customFormat="1" hidden="1" x14ac:dyDescent="0.25"/>
    <row r="1680" customFormat="1" hidden="1" x14ac:dyDescent="0.25"/>
    <row r="1681" customFormat="1" hidden="1" x14ac:dyDescent="0.25"/>
    <row r="1682" customFormat="1" hidden="1" x14ac:dyDescent="0.25"/>
    <row r="1683" customFormat="1" hidden="1" x14ac:dyDescent="0.25"/>
    <row r="1684" customFormat="1" hidden="1" x14ac:dyDescent="0.25"/>
    <row r="1685" customFormat="1" hidden="1" x14ac:dyDescent="0.25"/>
    <row r="1686" customFormat="1" hidden="1" x14ac:dyDescent="0.25"/>
    <row r="1687" customFormat="1" hidden="1" x14ac:dyDescent="0.25"/>
    <row r="1688" customFormat="1" hidden="1" x14ac:dyDescent="0.25"/>
    <row r="1689" customFormat="1" hidden="1" x14ac:dyDescent="0.25"/>
    <row r="1690" customFormat="1" hidden="1" x14ac:dyDescent="0.25"/>
    <row r="1691" customFormat="1" hidden="1" x14ac:dyDescent="0.25"/>
    <row r="1692" customFormat="1" hidden="1" x14ac:dyDescent="0.25"/>
    <row r="1693" customFormat="1" hidden="1" x14ac:dyDescent="0.25"/>
    <row r="1694" customFormat="1" hidden="1" x14ac:dyDescent="0.25"/>
    <row r="1695" customFormat="1" hidden="1" x14ac:dyDescent="0.25"/>
    <row r="1696" customFormat="1" hidden="1" x14ac:dyDescent="0.25"/>
    <row r="1697" customFormat="1" hidden="1" x14ac:dyDescent="0.25"/>
    <row r="1698" customFormat="1" hidden="1" x14ac:dyDescent="0.25"/>
    <row r="1699" customFormat="1" hidden="1" x14ac:dyDescent="0.25"/>
    <row r="1700" customFormat="1" hidden="1" x14ac:dyDescent="0.25"/>
    <row r="1701" customFormat="1" hidden="1" x14ac:dyDescent="0.25"/>
    <row r="1702" customFormat="1" hidden="1" x14ac:dyDescent="0.25"/>
    <row r="1703" customFormat="1" hidden="1" x14ac:dyDescent="0.25"/>
    <row r="1704" customFormat="1" hidden="1" x14ac:dyDescent="0.25"/>
    <row r="1705" customFormat="1" hidden="1" x14ac:dyDescent="0.25"/>
    <row r="1706" customFormat="1" hidden="1" x14ac:dyDescent="0.25"/>
    <row r="1707" customFormat="1" hidden="1" x14ac:dyDescent="0.25"/>
    <row r="1708" customFormat="1" hidden="1" x14ac:dyDescent="0.25"/>
    <row r="1709" customFormat="1" hidden="1" x14ac:dyDescent="0.25"/>
    <row r="1710" customFormat="1" hidden="1" x14ac:dyDescent="0.25"/>
    <row r="1711" customFormat="1" hidden="1" x14ac:dyDescent="0.25"/>
    <row r="1712" customFormat="1" hidden="1" x14ac:dyDescent="0.25"/>
    <row r="1713" customFormat="1" hidden="1" x14ac:dyDescent="0.25"/>
    <row r="1714" customFormat="1" hidden="1" x14ac:dyDescent="0.25"/>
    <row r="1715" customFormat="1" hidden="1" x14ac:dyDescent="0.25"/>
    <row r="1716" customFormat="1" hidden="1" x14ac:dyDescent="0.25"/>
    <row r="1717" customFormat="1" hidden="1" x14ac:dyDescent="0.25"/>
    <row r="1718" customFormat="1" hidden="1" x14ac:dyDescent="0.25"/>
    <row r="1719" customFormat="1" hidden="1" x14ac:dyDescent="0.25"/>
    <row r="1720" customFormat="1" hidden="1" x14ac:dyDescent="0.25"/>
    <row r="1721" customFormat="1" hidden="1" x14ac:dyDescent="0.25"/>
    <row r="1722" customFormat="1" hidden="1" x14ac:dyDescent="0.25"/>
    <row r="1723" customFormat="1" hidden="1" x14ac:dyDescent="0.25"/>
    <row r="1724" customFormat="1" hidden="1" x14ac:dyDescent="0.25"/>
    <row r="1725" customFormat="1" hidden="1" x14ac:dyDescent="0.25"/>
    <row r="1726" customFormat="1" hidden="1" x14ac:dyDescent="0.25"/>
    <row r="1727" customFormat="1" hidden="1" x14ac:dyDescent="0.25"/>
    <row r="1728" customFormat="1" hidden="1" x14ac:dyDescent="0.25"/>
    <row r="1729" customFormat="1" hidden="1" x14ac:dyDescent="0.25"/>
    <row r="1730" customFormat="1" hidden="1" x14ac:dyDescent="0.25"/>
    <row r="1731" customFormat="1" hidden="1" x14ac:dyDescent="0.25"/>
    <row r="1732" customFormat="1" hidden="1" x14ac:dyDescent="0.25"/>
    <row r="1733" customFormat="1" hidden="1" x14ac:dyDescent="0.25"/>
    <row r="1734" customFormat="1" hidden="1" x14ac:dyDescent="0.25"/>
    <row r="1735" customFormat="1" hidden="1" x14ac:dyDescent="0.25"/>
    <row r="1736" customFormat="1" hidden="1" x14ac:dyDescent="0.25"/>
    <row r="1737" customFormat="1" hidden="1" x14ac:dyDescent="0.25"/>
    <row r="1738" customFormat="1" hidden="1" x14ac:dyDescent="0.25"/>
    <row r="1739" customFormat="1" hidden="1" x14ac:dyDescent="0.25"/>
    <row r="1740" customFormat="1" hidden="1" x14ac:dyDescent="0.25"/>
    <row r="1741" customFormat="1" hidden="1" x14ac:dyDescent="0.25"/>
    <row r="1742" customFormat="1" hidden="1" x14ac:dyDescent="0.25"/>
    <row r="1743" customFormat="1" hidden="1" x14ac:dyDescent="0.25"/>
    <row r="1744" customFormat="1" hidden="1" x14ac:dyDescent="0.25"/>
    <row r="1745" customFormat="1" hidden="1" x14ac:dyDescent="0.25"/>
    <row r="1746" customFormat="1" hidden="1" x14ac:dyDescent="0.25"/>
    <row r="1747" customFormat="1" hidden="1" x14ac:dyDescent="0.25"/>
    <row r="1748" customFormat="1" hidden="1" x14ac:dyDescent="0.25"/>
    <row r="1749" customFormat="1" hidden="1" x14ac:dyDescent="0.25"/>
    <row r="1750" customFormat="1" hidden="1" x14ac:dyDescent="0.25"/>
    <row r="1751" customFormat="1" hidden="1" x14ac:dyDescent="0.25"/>
    <row r="1752" customFormat="1" hidden="1" x14ac:dyDescent="0.25"/>
    <row r="1753" customFormat="1" hidden="1" x14ac:dyDescent="0.25"/>
    <row r="1754" customFormat="1" hidden="1" x14ac:dyDescent="0.25"/>
    <row r="1755" customFormat="1" hidden="1" x14ac:dyDescent="0.25"/>
    <row r="1756" customFormat="1" hidden="1" x14ac:dyDescent="0.25"/>
    <row r="1757" customFormat="1" hidden="1" x14ac:dyDescent="0.25"/>
    <row r="1758" customFormat="1" hidden="1" x14ac:dyDescent="0.25"/>
    <row r="1759" customFormat="1" hidden="1" x14ac:dyDescent="0.25"/>
    <row r="1760" customFormat="1" hidden="1" x14ac:dyDescent="0.25"/>
    <row r="1761" customFormat="1" hidden="1" x14ac:dyDescent="0.25"/>
    <row r="1762" customFormat="1" hidden="1" x14ac:dyDescent="0.25"/>
    <row r="1763" customFormat="1" hidden="1" x14ac:dyDescent="0.25"/>
    <row r="1764" customFormat="1" hidden="1" x14ac:dyDescent="0.25"/>
    <row r="1765" customFormat="1" hidden="1" x14ac:dyDescent="0.25"/>
    <row r="1766" customFormat="1" hidden="1" x14ac:dyDescent="0.25"/>
    <row r="1767" customFormat="1" hidden="1" x14ac:dyDescent="0.25"/>
    <row r="1768" customFormat="1" hidden="1" x14ac:dyDescent="0.25"/>
    <row r="1769" customFormat="1" hidden="1" x14ac:dyDescent="0.25"/>
    <row r="1770" customFormat="1" hidden="1" x14ac:dyDescent="0.25"/>
    <row r="1771" customFormat="1" hidden="1" x14ac:dyDescent="0.25"/>
    <row r="1772" customFormat="1" hidden="1" x14ac:dyDescent="0.25"/>
    <row r="1773" customFormat="1" hidden="1" x14ac:dyDescent="0.25"/>
    <row r="1774" customFormat="1" hidden="1" x14ac:dyDescent="0.25"/>
    <row r="1775" customFormat="1" hidden="1" x14ac:dyDescent="0.25"/>
    <row r="1776" customFormat="1" hidden="1" x14ac:dyDescent="0.25"/>
    <row r="1777" customFormat="1" hidden="1" x14ac:dyDescent="0.25"/>
    <row r="1778" customFormat="1" hidden="1" x14ac:dyDescent="0.25"/>
    <row r="1779" customFormat="1" hidden="1" x14ac:dyDescent="0.25"/>
    <row r="1780" customFormat="1" hidden="1" x14ac:dyDescent="0.25"/>
    <row r="1781" customFormat="1" hidden="1" x14ac:dyDescent="0.25"/>
    <row r="1782" customFormat="1" hidden="1" x14ac:dyDescent="0.25"/>
    <row r="1783" customFormat="1" hidden="1" x14ac:dyDescent="0.25"/>
    <row r="1784" customFormat="1" hidden="1" x14ac:dyDescent="0.25"/>
    <row r="1785" customFormat="1" hidden="1" x14ac:dyDescent="0.25"/>
    <row r="1786" customFormat="1" hidden="1" x14ac:dyDescent="0.25"/>
    <row r="1787" customFormat="1" hidden="1" x14ac:dyDescent="0.25"/>
    <row r="1788" customFormat="1" hidden="1" x14ac:dyDescent="0.25"/>
    <row r="1789" customFormat="1" hidden="1" x14ac:dyDescent="0.25"/>
    <row r="1790" customFormat="1" hidden="1" x14ac:dyDescent="0.25"/>
    <row r="1791" customFormat="1" hidden="1" x14ac:dyDescent="0.25"/>
    <row r="1792" customFormat="1" hidden="1" x14ac:dyDescent="0.25"/>
    <row r="1793" customFormat="1" hidden="1" x14ac:dyDescent="0.25"/>
    <row r="1794" customFormat="1" hidden="1" x14ac:dyDescent="0.25"/>
    <row r="1795" customFormat="1" hidden="1" x14ac:dyDescent="0.25"/>
    <row r="1796" customFormat="1" hidden="1" x14ac:dyDescent="0.25"/>
    <row r="1797" customFormat="1" hidden="1" x14ac:dyDescent="0.25"/>
    <row r="1798" customFormat="1" hidden="1" x14ac:dyDescent="0.25"/>
    <row r="1799" customFormat="1" hidden="1" x14ac:dyDescent="0.25"/>
    <row r="1800" customFormat="1" hidden="1" x14ac:dyDescent="0.25"/>
    <row r="1801" customFormat="1" hidden="1" x14ac:dyDescent="0.25"/>
    <row r="1802" customFormat="1" hidden="1" x14ac:dyDescent="0.25"/>
    <row r="1803" customFormat="1" hidden="1" x14ac:dyDescent="0.25"/>
    <row r="1804" customFormat="1" hidden="1" x14ac:dyDescent="0.25"/>
    <row r="1805" customFormat="1" hidden="1" x14ac:dyDescent="0.25"/>
    <row r="1806" customFormat="1" hidden="1" x14ac:dyDescent="0.25"/>
    <row r="1807" customFormat="1" hidden="1" x14ac:dyDescent="0.25"/>
    <row r="1808" customFormat="1" hidden="1" x14ac:dyDescent="0.25"/>
    <row r="1809" customFormat="1" hidden="1" x14ac:dyDescent="0.25"/>
    <row r="1810" customFormat="1" hidden="1" x14ac:dyDescent="0.25"/>
    <row r="1811" customFormat="1" hidden="1" x14ac:dyDescent="0.25"/>
    <row r="1812" customFormat="1" hidden="1" x14ac:dyDescent="0.25"/>
    <row r="1813" customFormat="1" hidden="1" x14ac:dyDescent="0.25"/>
    <row r="1814" customFormat="1" hidden="1" x14ac:dyDescent="0.25"/>
    <row r="1815" customFormat="1" hidden="1" x14ac:dyDescent="0.25"/>
    <row r="1816" customFormat="1" hidden="1" x14ac:dyDescent="0.25"/>
    <row r="1817" customFormat="1" hidden="1" x14ac:dyDescent="0.25"/>
    <row r="1818" customFormat="1" hidden="1" x14ac:dyDescent="0.25"/>
    <row r="1819" customFormat="1" hidden="1" x14ac:dyDescent="0.25"/>
    <row r="1820" customFormat="1" hidden="1" x14ac:dyDescent="0.25"/>
    <row r="1821" customFormat="1" hidden="1" x14ac:dyDescent="0.25"/>
    <row r="1822" customFormat="1" hidden="1" x14ac:dyDescent="0.25"/>
    <row r="1823" customFormat="1" hidden="1" x14ac:dyDescent="0.25"/>
    <row r="1824" customFormat="1" hidden="1" x14ac:dyDescent="0.25"/>
    <row r="1825" customFormat="1" hidden="1" x14ac:dyDescent="0.25"/>
    <row r="1826" customFormat="1" hidden="1" x14ac:dyDescent="0.25"/>
    <row r="1827" customFormat="1" hidden="1" x14ac:dyDescent="0.25"/>
    <row r="1828" customFormat="1" hidden="1" x14ac:dyDescent="0.25"/>
    <row r="1829" customFormat="1" hidden="1" x14ac:dyDescent="0.25"/>
    <row r="1830" customFormat="1" hidden="1" x14ac:dyDescent="0.25"/>
    <row r="1831" customFormat="1" hidden="1" x14ac:dyDescent="0.25"/>
    <row r="1832" customFormat="1" hidden="1" x14ac:dyDescent="0.25"/>
    <row r="1833" customFormat="1" hidden="1" x14ac:dyDescent="0.25"/>
    <row r="1834" customFormat="1" hidden="1" x14ac:dyDescent="0.25"/>
    <row r="1835" customFormat="1" hidden="1" x14ac:dyDescent="0.25"/>
    <row r="1836" customFormat="1" hidden="1" x14ac:dyDescent="0.25"/>
    <row r="1837" customFormat="1" hidden="1" x14ac:dyDescent="0.25"/>
    <row r="1838" customFormat="1" hidden="1" x14ac:dyDescent="0.25"/>
    <row r="1839" customFormat="1" hidden="1" x14ac:dyDescent="0.25"/>
    <row r="1840" customFormat="1" hidden="1" x14ac:dyDescent="0.25"/>
    <row r="1841" customFormat="1" hidden="1" x14ac:dyDescent="0.25"/>
    <row r="1842" customFormat="1" hidden="1" x14ac:dyDescent="0.25"/>
    <row r="1843" customFormat="1" hidden="1" x14ac:dyDescent="0.25"/>
    <row r="1844" customFormat="1" hidden="1" x14ac:dyDescent="0.25"/>
    <row r="1845" customFormat="1" hidden="1" x14ac:dyDescent="0.25"/>
    <row r="1846" customFormat="1" hidden="1" x14ac:dyDescent="0.25"/>
    <row r="1847" customFormat="1" hidden="1" x14ac:dyDescent="0.25"/>
    <row r="1848" customFormat="1" hidden="1" x14ac:dyDescent="0.25"/>
    <row r="1849" customFormat="1" hidden="1" x14ac:dyDescent="0.25"/>
    <row r="1850" customFormat="1" hidden="1" x14ac:dyDescent="0.25"/>
    <row r="1851" customFormat="1" hidden="1" x14ac:dyDescent="0.25"/>
    <row r="1852" customFormat="1" hidden="1" x14ac:dyDescent="0.25"/>
    <row r="1853" customFormat="1" hidden="1" x14ac:dyDescent="0.25"/>
    <row r="1854" customFormat="1" hidden="1" x14ac:dyDescent="0.25"/>
    <row r="1855" customFormat="1" hidden="1" x14ac:dyDescent="0.25"/>
    <row r="1856" customFormat="1" hidden="1" x14ac:dyDescent="0.25"/>
    <row r="1857" customFormat="1" hidden="1" x14ac:dyDescent="0.25"/>
    <row r="1858" customFormat="1" hidden="1" x14ac:dyDescent="0.25"/>
    <row r="1859" customFormat="1" hidden="1" x14ac:dyDescent="0.25"/>
    <row r="1860" customFormat="1" hidden="1" x14ac:dyDescent="0.25"/>
    <row r="1861" customFormat="1" hidden="1" x14ac:dyDescent="0.25"/>
    <row r="1862" customFormat="1" hidden="1" x14ac:dyDescent="0.25"/>
    <row r="1863" customFormat="1" hidden="1" x14ac:dyDescent="0.25"/>
    <row r="1864" customFormat="1" hidden="1" x14ac:dyDescent="0.25"/>
    <row r="1865" customFormat="1" hidden="1" x14ac:dyDescent="0.25"/>
    <row r="1866" customFormat="1" hidden="1" x14ac:dyDescent="0.25"/>
    <row r="1867" customFormat="1" hidden="1" x14ac:dyDescent="0.25"/>
    <row r="1868" customFormat="1" hidden="1" x14ac:dyDescent="0.25"/>
    <row r="1869" customFormat="1" hidden="1" x14ac:dyDescent="0.25"/>
    <row r="1870" customFormat="1" hidden="1" x14ac:dyDescent="0.25"/>
    <row r="1871" customFormat="1" hidden="1" x14ac:dyDescent="0.25"/>
    <row r="1872" customFormat="1" hidden="1" x14ac:dyDescent="0.25"/>
    <row r="1873" customFormat="1" hidden="1" x14ac:dyDescent="0.25"/>
    <row r="1874" customFormat="1" hidden="1" x14ac:dyDescent="0.25"/>
    <row r="1875" customFormat="1" hidden="1" x14ac:dyDescent="0.25"/>
    <row r="1876" customFormat="1" hidden="1" x14ac:dyDescent="0.25"/>
    <row r="1877" customFormat="1" hidden="1" x14ac:dyDescent="0.25"/>
    <row r="1878" customFormat="1" hidden="1" x14ac:dyDescent="0.25"/>
    <row r="1879" customFormat="1" hidden="1" x14ac:dyDescent="0.25"/>
    <row r="1880" customFormat="1" hidden="1" x14ac:dyDescent="0.25"/>
    <row r="1881" customFormat="1" hidden="1" x14ac:dyDescent="0.25"/>
    <row r="1882" customFormat="1" hidden="1" x14ac:dyDescent="0.25"/>
    <row r="1883" customFormat="1" hidden="1" x14ac:dyDescent="0.25"/>
    <row r="1884" customFormat="1" hidden="1" x14ac:dyDescent="0.25"/>
    <row r="1885" customFormat="1" hidden="1" x14ac:dyDescent="0.25"/>
    <row r="1886" customFormat="1" hidden="1" x14ac:dyDescent="0.25"/>
    <row r="1887" customFormat="1" hidden="1" x14ac:dyDescent="0.25"/>
    <row r="1888" customFormat="1" hidden="1" x14ac:dyDescent="0.25"/>
    <row r="1889" customFormat="1" hidden="1" x14ac:dyDescent="0.25"/>
    <row r="1890" customFormat="1" hidden="1" x14ac:dyDescent="0.25"/>
    <row r="1891" customFormat="1" hidden="1" x14ac:dyDescent="0.25"/>
    <row r="1892" customFormat="1" hidden="1" x14ac:dyDescent="0.25"/>
    <row r="1893" customFormat="1" hidden="1" x14ac:dyDescent="0.25"/>
    <row r="1894" customFormat="1" hidden="1" x14ac:dyDescent="0.25"/>
    <row r="1895" customFormat="1" hidden="1" x14ac:dyDescent="0.25"/>
    <row r="1896" customFormat="1" hidden="1" x14ac:dyDescent="0.25"/>
    <row r="1897" customFormat="1" hidden="1" x14ac:dyDescent="0.25"/>
    <row r="1898" customFormat="1" hidden="1" x14ac:dyDescent="0.25"/>
    <row r="1899" customFormat="1" hidden="1" x14ac:dyDescent="0.25"/>
    <row r="1900" customFormat="1" hidden="1" x14ac:dyDescent="0.25"/>
    <row r="1901" customFormat="1" hidden="1" x14ac:dyDescent="0.25"/>
    <row r="1902" customFormat="1" hidden="1" x14ac:dyDescent="0.25"/>
    <row r="1903" customFormat="1" hidden="1" x14ac:dyDescent="0.25"/>
    <row r="1904" customFormat="1" hidden="1" x14ac:dyDescent="0.25"/>
    <row r="1905" customFormat="1" hidden="1" x14ac:dyDescent="0.25"/>
    <row r="1906" customFormat="1" hidden="1" x14ac:dyDescent="0.25"/>
    <row r="1907" customFormat="1" hidden="1" x14ac:dyDescent="0.25"/>
    <row r="1908" customFormat="1" hidden="1" x14ac:dyDescent="0.25"/>
    <row r="1909" customFormat="1" hidden="1" x14ac:dyDescent="0.25"/>
    <row r="1910" customFormat="1" hidden="1" x14ac:dyDescent="0.25"/>
    <row r="1911" customFormat="1" hidden="1" x14ac:dyDescent="0.25"/>
    <row r="1912" customFormat="1" hidden="1" x14ac:dyDescent="0.25"/>
    <row r="1913" customFormat="1" hidden="1" x14ac:dyDescent="0.25"/>
    <row r="1914" customFormat="1" hidden="1" x14ac:dyDescent="0.25"/>
    <row r="1915" customFormat="1" hidden="1" x14ac:dyDescent="0.25"/>
    <row r="1916" customFormat="1" hidden="1" x14ac:dyDescent="0.25"/>
    <row r="1917" customFormat="1" hidden="1" x14ac:dyDescent="0.25"/>
    <row r="1918" customFormat="1" hidden="1" x14ac:dyDescent="0.25"/>
    <row r="1919" customFormat="1" hidden="1" x14ac:dyDescent="0.25"/>
    <row r="1920" customFormat="1" hidden="1" x14ac:dyDescent="0.25"/>
    <row r="1921" customFormat="1" hidden="1" x14ac:dyDescent="0.25"/>
    <row r="1922" customFormat="1" hidden="1" x14ac:dyDescent="0.25"/>
    <row r="1923" customFormat="1" hidden="1" x14ac:dyDescent="0.25"/>
    <row r="1924" customFormat="1" hidden="1" x14ac:dyDescent="0.25"/>
    <row r="1925" customFormat="1" hidden="1" x14ac:dyDescent="0.25"/>
    <row r="1926" customFormat="1" hidden="1" x14ac:dyDescent="0.25"/>
    <row r="1927" customFormat="1" hidden="1" x14ac:dyDescent="0.25"/>
    <row r="1928" customFormat="1" hidden="1" x14ac:dyDescent="0.25"/>
    <row r="1929" customFormat="1" hidden="1" x14ac:dyDescent="0.25"/>
    <row r="1930" customFormat="1" hidden="1" x14ac:dyDescent="0.25"/>
    <row r="1931" customFormat="1" hidden="1" x14ac:dyDescent="0.25"/>
    <row r="1932" customFormat="1" hidden="1" x14ac:dyDescent="0.25"/>
    <row r="1933" customFormat="1" hidden="1" x14ac:dyDescent="0.25"/>
    <row r="1934" customFormat="1" hidden="1" x14ac:dyDescent="0.25"/>
    <row r="1935" customFormat="1" hidden="1" x14ac:dyDescent="0.25"/>
    <row r="1936" customFormat="1" hidden="1" x14ac:dyDescent="0.25"/>
    <row r="1937" customFormat="1" hidden="1" x14ac:dyDescent="0.25"/>
    <row r="1938" customFormat="1" hidden="1" x14ac:dyDescent="0.25"/>
    <row r="1939" customFormat="1" hidden="1" x14ac:dyDescent="0.25"/>
    <row r="1940" customFormat="1" hidden="1" x14ac:dyDescent="0.25"/>
    <row r="1941" customFormat="1" hidden="1" x14ac:dyDescent="0.25"/>
    <row r="1942" customFormat="1" hidden="1" x14ac:dyDescent="0.25"/>
    <row r="1943" customFormat="1" hidden="1" x14ac:dyDescent="0.25"/>
    <row r="1944" customFormat="1" hidden="1" x14ac:dyDescent="0.25"/>
    <row r="1945" customFormat="1" hidden="1" x14ac:dyDescent="0.25"/>
    <row r="1946" customFormat="1" hidden="1" x14ac:dyDescent="0.25"/>
    <row r="1947" customFormat="1" hidden="1" x14ac:dyDescent="0.25"/>
    <row r="1948" customFormat="1" hidden="1" x14ac:dyDescent="0.25"/>
    <row r="1949" customFormat="1" hidden="1" x14ac:dyDescent="0.25"/>
    <row r="1950" customFormat="1" hidden="1" x14ac:dyDescent="0.25"/>
    <row r="1951" customFormat="1" hidden="1" x14ac:dyDescent="0.25"/>
    <row r="1952" customFormat="1" hidden="1" x14ac:dyDescent="0.25"/>
    <row r="1953" customFormat="1" hidden="1" x14ac:dyDescent="0.25"/>
    <row r="1954" customFormat="1" hidden="1" x14ac:dyDescent="0.25"/>
    <row r="1955" customFormat="1" hidden="1" x14ac:dyDescent="0.25"/>
    <row r="1956" customFormat="1" hidden="1" x14ac:dyDescent="0.25"/>
    <row r="1957" customFormat="1" hidden="1" x14ac:dyDescent="0.25"/>
    <row r="1958" customFormat="1" hidden="1" x14ac:dyDescent="0.25"/>
    <row r="1959" customFormat="1" hidden="1" x14ac:dyDescent="0.25"/>
    <row r="1960" customFormat="1" hidden="1" x14ac:dyDescent="0.25"/>
    <row r="1961" customFormat="1" hidden="1" x14ac:dyDescent="0.25"/>
    <row r="1962" customFormat="1" hidden="1" x14ac:dyDescent="0.25"/>
    <row r="1963" customFormat="1" hidden="1" x14ac:dyDescent="0.25"/>
    <row r="1964" customFormat="1" hidden="1" x14ac:dyDescent="0.25"/>
    <row r="1965" customFormat="1" hidden="1" x14ac:dyDescent="0.25"/>
    <row r="1966" customFormat="1" hidden="1" x14ac:dyDescent="0.25"/>
    <row r="1967" customFormat="1" hidden="1" x14ac:dyDescent="0.25"/>
    <row r="1968" customFormat="1" hidden="1" x14ac:dyDescent="0.25"/>
    <row r="1969" customFormat="1" hidden="1" x14ac:dyDescent="0.25"/>
    <row r="1970" customFormat="1" hidden="1" x14ac:dyDescent="0.25"/>
    <row r="1971" customFormat="1" hidden="1" x14ac:dyDescent="0.25"/>
    <row r="1972" customFormat="1" hidden="1" x14ac:dyDescent="0.25"/>
    <row r="1973" customFormat="1" hidden="1" x14ac:dyDescent="0.25"/>
    <row r="1974" customFormat="1" hidden="1" x14ac:dyDescent="0.25"/>
    <row r="1975" customFormat="1" hidden="1" x14ac:dyDescent="0.25"/>
    <row r="1976" customFormat="1" hidden="1" x14ac:dyDescent="0.25"/>
    <row r="1977" customFormat="1" hidden="1" x14ac:dyDescent="0.25"/>
    <row r="1978" customFormat="1" hidden="1" x14ac:dyDescent="0.25"/>
    <row r="1979" customFormat="1" hidden="1" x14ac:dyDescent="0.25"/>
    <row r="1980" customFormat="1" hidden="1" x14ac:dyDescent="0.25"/>
    <row r="1981" customFormat="1" hidden="1" x14ac:dyDescent="0.25"/>
    <row r="1982" customFormat="1" hidden="1" x14ac:dyDescent="0.25"/>
    <row r="1983" customFormat="1" hidden="1" x14ac:dyDescent="0.25"/>
    <row r="1984" customFormat="1" hidden="1" x14ac:dyDescent="0.25"/>
    <row r="1985" customFormat="1" hidden="1" x14ac:dyDescent="0.25"/>
    <row r="1986" customFormat="1" hidden="1" x14ac:dyDescent="0.25"/>
    <row r="1987" customFormat="1" hidden="1" x14ac:dyDescent="0.25"/>
    <row r="1988" customFormat="1" hidden="1" x14ac:dyDescent="0.25"/>
    <row r="1989" customFormat="1" hidden="1" x14ac:dyDescent="0.25"/>
    <row r="1990" customFormat="1" hidden="1" x14ac:dyDescent="0.25"/>
    <row r="1991" customFormat="1" hidden="1" x14ac:dyDescent="0.25"/>
    <row r="1992" customFormat="1" hidden="1" x14ac:dyDescent="0.25"/>
    <row r="1993" customFormat="1" hidden="1" x14ac:dyDescent="0.25"/>
    <row r="1994" customFormat="1" hidden="1" x14ac:dyDescent="0.25"/>
    <row r="1995" customFormat="1" hidden="1" x14ac:dyDescent="0.25"/>
    <row r="1996" customFormat="1" hidden="1" x14ac:dyDescent="0.25"/>
    <row r="1997" customFormat="1" hidden="1" x14ac:dyDescent="0.25"/>
    <row r="1998" customFormat="1" hidden="1" x14ac:dyDescent="0.25"/>
    <row r="1999" customFormat="1" hidden="1" x14ac:dyDescent="0.25"/>
    <row r="2000" customFormat="1" hidden="1" x14ac:dyDescent="0.25"/>
    <row r="2001" customFormat="1" hidden="1" x14ac:dyDescent="0.25"/>
    <row r="2002" customFormat="1" hidden="1" x14ac:dyDescent="0.25"/>
    <row r="2003" customFormat="1" hidden="1" x14ac:dyDescent="0.25"/>
    <row r="2004" customFormat="1" hidden="1" x14ac:dyDescent="0.25"/>
    <row r="2005" customFormat="1" hidden="1" x14ac:dyDescent="0.25"/>
    <row r="2006" customFormat="1" hidden="1" x14ac:dyDescent="0.25"/>
    <row r="2007" customFormat="1" hidden="1" x14ac:dyDescent="0.25"/>
    <row r="2008" customFormat="1" hidden="1" x14ac:dyDescent="0.25"/>
    <row r="2009" customFormat="1" hidden="1" x14ac:dyDescent="0.25"/>
    <row r="2010" customFormat="1" hidden="1" x14ac:dyDescent="0.25"/>
    <row r="2011" customFormat="1" hidden="1" x14ac:dyDescent="0.25"/>
    <row r="2012" customFormat="1" hidden="1" x14ac:dyDescent="0.25"/>
    <row r="2013" customFormat="1" hidden="1" x14ac:dyDescent="0.25"/>
    <row r="2014" customFormat="1" hidden="1" x14ac:dyDescent="0.25"/>
    <row r="2015" customFormat="1" hidden="1" x14ac:dyDescent="0.25"/>
    <row r="2016" customFormat="1" hidden="1" x14ac:dyDescent="0.25"/>
    <row r="2017" customFormat="1" hidden="1" x14ac:dyDescent="0.25"/>
    <row r="2018" customFormat="1" hidden="1" x14ac:dyDescent="0.25"/>
    <row r="2019" customFormat="1" hidden="1" x14ac:dyDescent="0.25"/>
    <row r="2020" customFormat="1" hidden="1" x14ac:dyDescent="0.25"/>
    <row r="2021" customFormat="1" hidden="1" x14ac:dyDescent="0.25"/>
    <row r="2022" customFormat="1" hidden="1" x14ac:dyDescent="0.25"/>
    <row r="2023" customFormat="1" hidden="1" x14ac:dyDescent="0.25"/>
    <row r="2024" customFormat="1" hidden="1" x14ac:dyDescent="0.25"/>
    <row r="2025" customFormat="1" hidden="1" x14ac:dyDescent="0.25"/>
    <row r="2026" customFormat="1" hidden="1" x14ac:dyDescent="0.25"/>
    <row r="2027" customFormat="1" hidden="1" x14ac:dyDescent="0.25"/>
    <row r="2028" customFormat="1" hidden="1" x14ac:dyDescent="0.25"/>
    <row r="2029" customFormat="1" hidden="1" x14ac:dyDescent="0.25"/>
    <row r="2030" customFormat="1" hidden="1" x14ac:dyDescent="0.25"/>
    <row r="2031" customFormat="1" hidden="1" x14ac:dyDescent="0.25"/>
    <row r="2032" customFormat="1" hidden="1" x14ac:dyDescent="0.25"/>
    <row r="2033" customFormat="1" hidden="1" x14ac:dyDescent="0.25"/>
    <row r="2034" customFormat="1" hidden="1" x14ac:dyDescent="0.25"/>
    <row r="2035" customFormat="1" hidden="1" x14ac:dyDescent="0.25"/>
    <row r="2036" customFormat="1" hidden="1" x14ac:dyDescent="0.25"/>
    <row r="2037" customFormat="1" hidden="1" x14ac:dyDescent="0.25"/>
    <row r="2038" customFormat="1" hidden="1" x14ac:dyDescent="0.25"/>
    <row r="2039" customFormat="1" hidden="1" x14ac:dyDescent="0.25"/>
    <row r="2040" customFormat="1" hidden="1" x14ac:dyDescent="0.25"/>
    <row r="2041" customFormat="1" hidden="1" x14ac:dyDescent="0.25"/>
    <row r="2042" customFormat="1" hidden="1" x14ac:dyDescent="0.25"/>
    <row r="2043" customFormat="1" hidden="1" x14ac:dyDescent="0.25"/>
    <row r="2044" customFormat="1" hidden="1" x14ac:dyDescent="0.25"/>
    <row r="2045" customFormat="1" hidden="1" x14ac:dyDescent="0.25"/>
    <row r="2046" customFormat="1" hidden="1" x14ac:dyDescent="0.25"/>
    <row r="2047" customFormat="1" hidden="1" x14ac:dyDescent="0.25"/>
    <row r="2048" customFormat="1" hidden="1" x14ac:dyDescent="0.25"/>
    <row r="2049" customFormat="1" hidden="1" x14ac:dyDescent="0.25"/>
    <row r="2050" customFormat="1" hidden="1" x14ac:dyDescent="0.25"/>
    <row r="2051" customFormat="1" hidden="1" x14ac:dyDescent="0.25"/>
    <row r="2052" customFormat="1" hidden="1" x14ac:dyDescent="0.25"/>
    <row r="2053" customFormat="1" hidden="1" x14ac:dyDescent="0.25"/>
    <row r="2054" customFormat="1" hidden="1" x14ac:dyDescent="0.25"/>
    <row r="2055" customFormat="1" hidden="1" x14ac:dyDescent="0.25"/>
    <row r="2056" customFormat="1" hidden="1" x14ac:dyDescent="0.25"/>
    <row r="2057" customFormat="1" hidden="1" x14ac:dyDescent="0.25"/>
    <row r="2058" customFormat="1" hidden="1" x14ac:dyDescent="0.25"/>
    <row r="2059" customFormat="1" hidden="1" x14ac:dyDescent="0.25"/>
    <row r="2060" customFormat="1" hidden="1" x14ac:dyDescent="0.25"/>
    <row r="2061" customFormat="1" hidden="1" x14ac:dyDescent="0.25"/>
    <row r="2062" customFormat="1" hidden="1" x14ac:dyDescent="0.25"/>
    <row r="2063" customFormat="1" hidden="1" x14ac:dyDescent="0.25"/>
    <row r="2064" customFormat="1" hidden="1" x14ac:dyDescent="0.25"/>
    <row r="2065" customFormat="1" hidden="1" x14ac:dyDescent="0.25"/>
    <row r="2066" customFormat="1" hidden="1" x14ac:dyDescent="0.25"/>
    <row r="2067" customFormat="1" hidden="1" x14ac:dyDescent="0.25"/>
    <row r="2068" customFormat="1" hidden="1" x14ac:dyDescent="0.25"/>
    <row r="2069" customFormat="1" hidden="1" x14ac:dyDescent="0.25"/>
    <row r="2070" customFormat="1" hidden="1" x14ac:dyDescent="0.25"/>
    <row r="2071" customFormat="1" hidden="1" x14ac:dyDescent="0.25"/>
    <row r="2072" customFormat="1" hidden="1" x14ac:dyDescent="0.25"/>
    <row r="2073" customFormat="1" hidden="1" x14ac:dyDescent="0.25"/>
    <row r="2074" customFormat="1" hidden="1" x14ac:dyDescent="0.25"/>
    <row r="2075" customFormat="1" hidden="1" x14ac:dyDescent="0.25"/>
    <row r="2076" customFormat="1" hidden="1" x14ac:dyDescent="0.25"/>
    <row r="2077" customFormat="1" hidden="1" x14ac:dyDescent="0.25"/>
    <row r="2078" customFormat="1" hidden="1" x14ac:dyDescent="0.25"/>
    <row r="2079" customFormat="1" hidden="1" x14ac:dyDescent="0.25"/>
    <row r="2080" customFormat="1" hidden="1" x14ac:dyDescent="0.25"/>
    <row r="2081" customFormat="1" hidden="1" x14ac:dyDescent="0.25"/>
    <row r="2082" customFormat="1" hidden="1" x14ac:dyDescent="0.25"/>
    <row r="2083" customFormat="1" hidden="1" x14ac:dyDescent="0.25"/>
    <row r="2084" customFormat="1" hidden="1" x14ac:dyDescent="0.25"/>
    <row r="2085" customFormat="1" hidden="1" x14ac:dyDescent="0.25"/>
    <row r="2086" customFormat="1" hidden="1" x14ac:dyDescent="0.25"/>
    <row r="2087" customFormat="1" hidden="1" x14ac:dyDescent="0.25"/>
    <row r="2088" customFormat="1" hidden="1" x14ac:dyDescent="0.25"/>
    <row r="2089" customFormat="1" hidden="1" x14ac:dyDescent="0.25"/>
    <row r="2090" customFormat="1" hidden="1" x14ac:dyDescent="0.25"/>
    <row r="2091" customFormat="1" hidden="1" x14ac:dyDescent="0.25"/>
    <row r="2092" customFormat="1" hidden="1" x14ac:dyDescent="0.25"/>
    <row r="2093" customFormat="1" hidden="1" x14ac:dyDescent="0.25"/>
    <row r="2094" customFormat="1" hidden="1" x14ac:dyDescent="0.25"/>
    <row r="2095" customFormat="1" hidden="1" x14ac:dyDescent="0.25"/>
    <row r="2096" customFormat="1" hidden="1" x14ac:dyDescent="0.25"/>
    <row r="2097" customFormat="1" hidden="1" x14ac:dyDescent="0.25"/>
    <row r="2098" customFormat="1" hidden="1" x14ac:dyDescent="0.25"/>
    <row r="2099" customFormat="1" hidden="1" x14ac:dyDescent="0.25"/>
    <row r="2100" customFormat="1" hidden="1" x14ac:dyDescent="0.25"/>
    <row r="2101" customFormat="1" hidden="1" x14ac:dyDescent="0.25"/>
    <row r="2102" customFormat="1" hidden="1" x14ac:dyDescent="0.25"/>
    <row r="2103" customFormat="1" hidden="1" x14ac:dyDescent="0.25"/>
    <row r="2104" customFormat="1" hidden="1" x14ac:dyDescent="0.25"/>
    <row r="2105" customFormat="1" hidden="1" x14ac:dyDescent="0.25"/>
    <row r="2106" customFormat="1" hidden="1" x14ac:dyDescent="0.25"/>
    <row r="2107" customFormat="1" hidden="1" x14ac:dyDescent="0.25"/>
    <row r="2108" customFormat="1" hidden="1" x14ac:dyDescent="0.25"/>
    <row r="2109" customFormat="1" hidden="1" x14ac:dyDescent="0.25"/>
    <row r="2110" customFormat="1" hidden="1" x14ac:dyDescent="0.25"/>
    <row r="2111" customFormat="1" hidden="1" x14ac:dyDescent="0.25"/>
    <row r="2112" customFormat="1" hidden="1" x14ac:dyDescent="0.25"/>
    <row r="2113" customFormat="1" hidden="1" x14ac:dyDescent="0.25"/>
    <row r="2114" customFormat="1" hidden="1" x14ac:dyDescent="0.25"/>
    <row r="2115" customFormat="1" hidden="1" x14ac:dyDescent="0.25"/>
    <row r="2116" customFormat="1" hidden="1" x14ac:dyDescent="0.25"/>
    <row r="2117" customFormat="1" hidden="1" x14ac:dyDescent="0.25"/>
    <row r="2118" customFormat="1" hidden="1" x14ac:dyDescent="0.25"/>
    <row r="2119" customFormat="1" hidden="1" x14ac:dyDescent="0.25"/>
    <row r="2120" customFormat="1" hidden="1" x14ac:dyDescent="0.25"/>
    <row r="2121" customFormat="1" hidden="1" x14ac:dyDescent="0.25"/>
    <row r="2122" customFormat="1" hidden="1" x14ac:dyDescent="0.25"/>
    <row r="2123" customFormat="1" hidden="1" x14ac:dyDescent="0.25"/>
    <row r="2124" customFormat="1" hidden="1" x14ac:dyDescent="0.25"/>
    <row r="2125" customFormat="1" hidden="1" x14ac:dyDescent="0.25"/>
    <row r="2126" customFormat="1" hidden="1" x14ac:dyDescent="0.25"/>
    <row r="2127" customFormat="1" hidden="1" x14ac:dyDescent="0.25"/>
    <row r="2128" customFormat="1" hidden="1" x14ac:dyDescent="0.25"/>
    <row r="2129" customFormat="1" hidden="1" x14ac:dyDescent="0.25"/>
    <row r="2130" customFormat="1" hidden="1" x14ac:dyDescent="0.25"/>
    <row r="2131" customFormat="1" hidden="1" x14ac:dyDescent="0.25"/>
    <row r="2132" customFormat="1" hidden="1" x14ac:dyDescent="0.25"/>
    <row r="2133" customFormat="1" hidden="1" x14ac:dyDescent="0.25"/>
    <row r="2134" customFormat="1" hidden="1" x14ac:dyDescent="0.25"/>
    <row r="2135" customFormat="1" hidden="1" x14ac:dyDescent="0.25"/>
    <row r="2136" customFormat="1" hidden="1" x14ac:dyDescent="0.25"/>
    <row r="2137" customFormat="1" hidden="1" x14ac:dyDescent="0.25"/>
    <row r="2138" customFormat="1" hidden="1" x14ac:dyDescent="0.25"/>
    <row r="2139" customFormat="1" hidden="1" x14ac:dyDescent="0.25"/>
    <row r="2140" customFormat="1" hidden="1" x14ac:dyDescent="0.25"/>
    <row r="2141" customFormat="1" hidden="1" x14ac:dyDescent="0.25"/>
    <row r="2142" customFormat="1" hidden="1" x14ac:dyDescent="0.25"/>
    <row r="2143" customFormat="1" hidden="1" x14ac:dyDescent="0.25"/>
    <row r="2144" customFormat="1" hidden="1" x14ac:dyDescent="0.25"/>
    <row r="2145" customFormat="1" hidden="1" x14ac:dyDescent="0.25"/>
    <row r="2146" customFormat="1" hidden="1" x14ac:dyDescent="0.25"/>
    <row r="2147" customFormat="1" hidden="1" x14ac:dyDescent="0.25"/>
    <row r="2148" customFormat="1" hidden="1" x14ac:dyDescent="0.25"/>
    <row r="2149" customFormat="1" hidden="1" x14ac:dyDescent="0.25"/>
    <row r="2150" customFormat="1" hidden="1" x14ac:dyDescent="0.25"/>
    <row r="2151" customFormat="1" hidden="1" x14ac:dyDescent="0.25"/>
    <row r="2152" customFormat="1" hidden="1" x14ac:dyDescent="0.25"/>
    <row r="2153" customFormat="1" hidden="1" x14ac:dyDescent="0.25"/>
    <row r="2154" customFormat="1" hidden="1" x14ac:dyDescent="0.25"/>
    <row r="2155" customFormat="1" hidden="1" x14ac:dyDescent="0.25"/>
    <row r="2156" customFormat="1" hidden="1" x14ac:dyDescent="0.25"/>
    <row r="2157" customFormat="1" hidden="1" x14ac:dyDescent="0.25"/>
    <row r="2158" customFormat="1" hidden="1" x14ac:dyDescent="0.25"/>
    <row r="2159" customFormat="1" hidden="1" x14ac:dyDescent="0.25"/>
    <row r="2160" customFormat="1" hidden="1" x14ac:dyDescent="0.25"/>
    <row r="2161" customFormat="1" hidden="1" x14ac:dyDescent="0.25"/>
    <row r="2162" customFormat="1" hidden="1" x14ac:dyDescent="0.25"/>
    <row r="2163" customFormat="1" hidden="1" x14ac:dyDescent="0.25"/>
    <row r="2164" customFormat="1" hidden="1" x14ac:dyDescent="0.25"/>
    <row r="2165" customFormat="1" hidden="1" x14ac:dyDescent="0.25"/>
    <row r="2166" customFormat="1" hidden="1" x14ac:dyDescent="0.25"/>
    <row r="2167" customFormat="1" hidden="1" x14ac:dyDescent="0.25"/>
    <row r="2168" customFormat="1" hidden="1" x14ac:dyDescent="0.25"/>
    <row r="2169" customFormat="1" hidden="1" x14ac:dyDescent="0.25"/>
    <row r="2170" customFormat="1" hidden="1" x14ac:dyDescent="0.25"/>
    <row r="2171" customFormat="1" hidden="1" x14ac:dyDescent="0.25"/>
    <row r="2172" customFormat="1" hidden="1" x14ac:dyDescent="0.25"/>
    <row r="2173" customFormat="1" hidden="1" x14ac:dyDescent="0.25"/>
    <row r="2174" customFormat="1" hidden="1" x14ac:dyDescent="0.25"/>
    <row r="2175" customFormat="1" hidden="1" x14ac:dyDescent="0.25"/>
    <row r="2176" customFormat="1" hidden="1" x14ac:dyDescent="0.25"/>
    <row r="2177" customFormat="1" hidden="1" x14ac:dyDescent="0.25"/>
    <row r="2178" customFormat="1" hidden="1" x14ac:dyDescent="0.25"/>
    <row r="2179" customFormat="1" hidden="1" x14ac:dyDescent="0.25"/>
    <row r="2180" customFormat="1" hidden="1" x14ac:dyDescent="0.25"/>
    <row r="2181" customFormat="1" hidden="1" x14ac:dyDescent="0.25"/>
    <row r="2182" customFormat="1" hidden="1" x14ac:dyDescent="0.25"/>
    <row r="2183" customFormat="1" hidden="1" x14ac:dyDescent="0.25"/>
    <row r="2184" customFormat="1" hidden="1" x14ac:dyDescent="0.25"/>
    <row r="2185" customFormat="1" hidden="1" x14ac:dyDescent="0.25"/>
    <row r="2186" customFormat="1" hidden="1" x14ac:dyDescent="0.25"/>
    <row r="2187" customFormat="1" hidden="1" x14ac:dyDescent="0.25"/>
    <row r="2188" customFormat="1" hidden="1" x14ac:dyDescent="0.25"/>
    <row r="2189" customFormat="1" hidden="1" x14ac:dyDescent="0.25"/>
    <row r="2190" customFormat="1" hidden="1" x14ac:dyDescent="0.25"/>
    <row r="2191" customFormat="1" hidden="1" x14ac:dyDescent="0.25"/>
    <row r="2192" customFormat="1" hidden="1" x14ac:dyDescent="0.25"/>
    <row r="2193" customFormat="1" hidden="1" x14ac:dyDescent="0.25"/>
    <row r="2194" customFormat="1" hidden="1" x14ac:dyDescent="0.25"/>
    <row r="2195" customFormat="1" hidden="1" x14ac:dyDescent="0.25"/>
    <row r="2196" customFormat="1" hidden="1" x14ac:dyDescent="0.25"/>
    <row r="2197" customFormat="1" hidden="1" x14ac:dyDescent="0.25"/>
    <row r="2198" customFormat="1" hidden="1" x14ac:dyDescent="0.25"/>
    <row r="2199" customFormat="1" hidden="1" x14ac:dyDescent="0.25"/>
    <row r="2200" customFormat="1" hidden="1" x14ac:dyDescent="0.25"/>
    <row r="2201" customFormat="1" hidden="1" x14ac:dyDescent="0.25"/>
    <row r="2202" customFormat="1" hidden="1" x14ac:dyDescent="0.25"/>
    <row r="2203" customFormat="1" hidden="1" x14ac:dyDescent="0.25"/>
    <row r="2204" customFormat="1" hidden="1" x14ac:dyDescent="0.25"/>
    <row r="2205" customFormat="1" hidden="1" x14ac:dyDescent="0.25"/>
    <row r="2206" customFormat="1" hidden="1" x14ac:dyDescent="0.25"/>
    <row r="2207" customFormat="1" hidden="1" x14ac:dyDescent="0.25"/>
    <row r="2208" customFormat="1" hidden="1" x14ac:dyDescent="0.25"/>
    <row r="2209" customFormat="1" hidden="1" x14ac:dyDescent="0.25"/>
    <row r="2210" customFormat="1" hidden="1" x14ac:dyDescent="0.25"/>
    <row r="2211" customFormat="1" hidden="1" x14ac:dyDescent="0.25"/>
    <row r="2212" customFormat="1" hidden="1" x14ac:dyDescent="0.25"/>
    <row r="2213" customFormat="1" hidden="1" x14ac:dyDescent="0.25"/>
    <row r="2214" customFormat="1" hidden="1" x14ac:dyDescent="0.25"/>
    <row r="2215" customFormat="1" hidden="1" x14ac:dyDescent="0.25"/>
    <row r="2216" customFormat="1" hidden="1" x14ac:dyDescent="0.25"/>
    <row r="2217" customFormat="1" hidden="1" x14ac:dyDescent="0.25"/>
    <row r="2218" customFormat="1" hidden="1" x14ac:dyDescent="0.25"/>
    <row r="2219" customFormat="1" hidden="1" x14ac:dyDescent="0.25"/>
    <row r="2220" customFormat="1" hidden="1" x14ac:dyDescent="0.25"/>
    <row r="2221" customFormat="1" hidden="1" x14ac:dyDescent="0.25"/>
    <row r="2222" customFormat="1" hidden="1" x14ac:dyDescent="0.25"/>
    <row r="2223" customFormat="1" hidden="1" x14ac:dyDescent="0.25"/>
    <row r="2224" customFormat="1" hidden="1" x14ac:dyDescent="0.25"/>
    <row r="2225" customFormat="1" hidden="1" x14ac:dyDescent="0.25"/>
    <row r="2226" customFormat="1" hidden="1" x14ac:dyDescent="0.25"/>
    <row r="2227" customFormat="1" hidden="1" x14ac:dyDescent="0.25"/>
    <row r="2228" customFormat="1" hidden="1" x14ac:dyDescent="0.25"/>
    <row r="2229" customFormat="1" hidden="1" x14ac:dyDescent="0.25"/>
    <row r="2230" customFormat="1" hidden="1" x14ac:dyDescent="0.25"/>
    <row r="2231" customFormat="1" hidden="1" x14ac:dyDescent="0.25"/>
    <row r="2232" customFormat="1" hidden="1" x14ac:dyDescent="0.25"/>
    <row r="2233" customFormat="1" hidden="1" x14ac:dyDescent="0.25"/>
    <row r="2234" customFormat="1" hidden="1" x14ac:dyDescent="0.25"/>
    <row r="2235" customFormat="1" hidden="1" x14ac:dyDescent="0.25"/>
    <row r="2236" customFormat="1" hidden="1" x14ac:dyDescent="0.25"/>
    <row r="2237" customFormat="1" hidden="1" x14ac:dyDescent="0.25"/>
    <row r="2238" customFormat="1" hidden="1" x14ac:dyDescent="0.25"/>
    <row r="2239" customFormat="1" hidden="1" x14ac:dyDescent="0.25"/>
    <row r="2240" customFormat="1" hidden="1" x14ac:dyDescent="0.25"/>
    <row r="2241" customFormat="1" hidden="1" x14ac:dyDescent="0.25"/>
    <row r="2242" customFormat="1" hidden="1" x14ac:dyDescent="0.25"/>
    <row r="2243" customFormat="1" hidden="1" x14ac:dyDescent="0.25"/>
    <row r="2244" customFormat="1" hidden="1" x14ac:dyDescent="0.25"/>
    <row r="2245" customFormat="1" hidden="1" x14ac:dyDescent="0.25"/>
    <row r="2246" customFormat="1" hidden="1" x14ac:dyDescent="0.25"/>
    <row r="2247" customFormat="1" hidden="1" x14ac:dyDescent="0.25"/>
    <row r="2248" customFormat="1" hidden="1" x14ac:dyDescent="0.25"/>
    <row r="2249" customFormat="1" hidden="1" x14ac:dyDescent="0.25"/>
    <row r="2250" customFormat="1" hidden="1" x14ac:dyDescent="0.25"/>
    <row r="2251" customFormat="1" hidden="1" x14ac:dyDescent="0.25"/>
    <row r="2252" customFormat="1" hidden="1" x14ac:dyDescent="0.25"/>
    <row r="2253" customFormat="1" hidden="1" x14ac:dyDescent="0.25"/>
    <row r="2254" customFormat="1" hidden="1" x14ac:dyDescent="0.25"/>
    <row r="2255" customFormat="1" hidden="1" x14ac:dyDescent="0.25"/>
    <row r="2256" customFormat="1" hidden="1" x14ac:dyDescent="0.25"/>
    <row r="2257" customFormat="1" hidden="1" x14ac:dyDescent="0.25"/>
    <row r="2258" customFormat="1" hidden="1" x14ac:dyDescent="0.25"/>
    <row r="2259" customFormat="1" hidden="1" x14ac:dyDescent="0.25"/>
    <row r="2260" customFormat="1" hidden="1" x14ac:dyDescent="0.25"/>
    <row r="2261" customFormat="1" hidden="1" x14ac:dyDescent="0.25"/>
    <row r="2262" customFormat="1" hidden="1" x14ac:dyDescent="0.25"/>
    <row r="2263" customFormat="1" hidden="1" x14ac:dyDescent="0.25"/>
    <row r="2264" customFormat="1" hidden="1" x14ac:dyDescent="0.25"/>
    <row r="2265" customFormat="1" hidden="1" x14ac:dyDescent="0.25"/>
    <row r="2266" customFormat="1" hidden="1" x14ac:dyDescent="0.25"/>
    <row r="2267" customFormat="1" hidden="1" x14ac:dyDescent="0.25"/>
    <row r="2268" customFormat="1" hidden="1" x14ac:dyDescent="0.25"/>
    <row r="2269" customFormat="1" hidden="1" x14ac:dyDescent="0.25"/>
    <row r="2270" customFormat="1" hidden="1" x14ac:dyDescent="0.25"/>
    <row r="2271" customFormat="1" hidden="1" x14ac:dyDescent="0.25"/>
    <row r="2272" customFormat="1" hidden="1" x14ac:dyDescent="0.25"/>
    <row r="2273" customFormat="1" hidden="1" x14ac:dyDescent="0.25"/>
    <row r="2274" customFormat="1" hidden="1" x14ac:dyDescent="0.25"/>
    <row r="2275" customFormat="1" hidden="1" x14ac:dyDescent="0.25"/>
    <row r="2276" customFormat="1" hidden="1" x14ac:dyDescent="0.25"/>
    <row r="2277" customFormat="1" hidden="1" x14ac:dyDescent="0.25"/>
    <row r="2278" customFormat="1" hidden="1" x14ac:dyDescent="0.25"/>
    <row r="2279" customFormat="1" hidden="1" x14ac:dyDescent="0.25"/>
    <row r="2280" customFormat="1" hidden="1" x14ac:dyDescent="0.25"/>
    <row r="2281" customFormat="1" hidden="1" x14ac:dyDescent="0.25"/>
    <row r="2282" customFormat="1" hidden="1" x14ac:dyDescent="0.25"/>
    <row r="2283" customFormat="1" hidden="1" x14ac:dyDescent="0.25"/>
    <row r="2284" customFormat="1" hidden="1" x14ac:dyDescent="0.25"/>
    <row r="2285" customFormat="1" hidden="1" x14ac:dyDescent="0.25"/>
    <row r="2286" customFormat="1" hidden="1" x14ac:dyDescent="0.25"/>
    <row r="2287" customFormat="1" hidden="1" x14ac:dyDescent="0.25"/>
    <row r="2288" customFormat="1" hidden="1" x14ac:dyDescent="0.25"/>
    <row r="2289" customFormat="1" hidden="1" x14ac:dyDescent="0.25"/>
    <row r="2290" customFormat="1" hidden="1" x14ac:dyDescent="0.25"/>
    <row r="2291" customFormat="1" hidden="1" x14ac:dyDescent="0.25"/>
    <row r="2292" customFormat="1" hidden="1" x14ac:dyDescent="0.25"/>
    <row r="2293" customFormat="1" hidden="1" x14ac:dyDescent="0.25"/>
    <row r="2294" customFormat="1" hidden="1" x14ac:dyDescent="0.25"/>
    <row r="2295" customFormat="1" hidden="1" x14ac:dyDescent="0.25"/>
    <row r="2296" customFormat="1" hidden="1" x14ac:dyDescent="0.25"/>
    <row r="2297" customFormat="1" hidden="1" x14ac:dyDescent="0.25"/>
    <row r="2298" customFormat="1" hidden="1" x14ac:dyDescent="0.25"/>
    <row r="2299" customFormat="1" hidden="1" x14ac:dyDescent="0.25"/>
    <row r="2300" customFormat="1" hidden="1" x14ac:dyDescent="0.25"/>
    <row r="2301" customFormat="1" hidden="1" x14ac:dyDescent="0.25"/>
    <row r="2302" customFormat="1" hidden="1" x14ac:dyDescent="0.25"/>
    <row r="2303" customFormat="1" hidden="1" x14ac:dyDescent="0.25"/>
    <row r="2304" customFormat="1" hidden="1" x14ac:dyDescent="0.25"/>
    <row r="2305" customFormat="1" hidden="1" x14ac:dyDescent="0.25"/>
    <row r="2306" customFormat="1" hidden="1" x14ac:dyDescent="0.25"/>
    <row r="2307" customFormat="1" hidden="1" x14ac:dyDescent="0.25"/>
    <row r="2308" customFormat="1" hidden="1" x14ac:dyDescent="0.25"/>
    <row r="2309" customFormat="1" hidden="1" x14ac:dyDescent="0.25"/>
    <row r="2310" customFormat="1" hidden="1" x14ac:dyDescent="0.25"/>
    <row r="2311" customFormat="1" hidden="1" x14ac:dyDescent="0.25"/>
    <row r="2312" customFormat="1" hidden="1" x14ac:dyDescent="0.25"/>
    <row r="2313" customFormat="1" hidden="1" x14ac:dyDescent="0.25"/>
    <row r="2314" customFormat="1" hidden="1" x14ac:dyDescent="0.25"/>
    <row r="2315" customFormat="1" hidden="1" x14ac:dyDescent="0.25"/>
    <row r="2316" customFormat="1" hidden="1" x14ac:dyDescent="0.25"/>
    <row r="2317" customFormat="1" hidden="1" x14ac:dyDescent="0.25"/>
    <row r="2318" customFormat="1" hidden="1" x14ac:dyDescent="0.25"/>
    <row r="2319" customFormat="1" hidden="1" x14ac:dyDescent="0.25"/>
    <row r="2320" customFormat="1" hidden="1" x14ac:dyDescent="0.25"/>
    <row r="2321" customFormat="1" hidden="1" x14ac:dyDescent="0.25"/>
    <row r="2322" customFormat="1" hidden="1" x14ac:dyDescent="0.25"/>
    <row r="2323" customFormat="1" hidden="1" x14ac:dyDescent="0.25"/>
    <row r="2324" customFormat="1" hidden="1" x14ac:dyDescent="0.25"/>
    <row r="2325" customFormat="1" hidden="1" x14ac:dyDescent="0.25"/>
    <row r="2326" customFormat="1" hidden="1" x14ac:dyDescent="0.25"/>
    <row r="2327" customFormat="1" hidden="1" x14ac:dyDescent="0.25"/>
    <row r="2328" customFormat="1" hidden="1" x14ac:dyDescent="0.25"/>
    <row r="2329" customFormat="1" hidden="1" x14ac:dyDescent="0.25"/>
    <row r="2330" customFormat="1" hidden="1" x14ac:dyDescent="0.25"/>
    <row r="2331" customFormat="1" hidden="1" x14ac:dyDescent="0.25"/>
    <row r="2332" customFormat="1" hidden="1" x14ac:dyDescent="0.25"/>
    <row r="2333" customFormat="1" hidden="1" x14ac:dyDescent="0.25"/>
    <row r="2334" customFormat="1" hidden="1" x14ac:dyDescent="0.25"/>
    <row r="2335" customFormat="1" hidden="1" x14ac:dyDescent="0.25"/>
    <row r="2336" customFormat="1" hidden="1" x14ac:dyDescent="0.25"/>
    <row r="2337" customFormat="1" hidden="1" x14ac:dyDescent="0.25"/>
    <row r="2338" customFormat="1" hidden="1" x14ac:dyDescent="0.25"/>
    <row r="2339" customFormat="1" hidden="1" x14ac:dyDescent="0.25"/>
    <row r="2340" customFormat="1" hidden="1" x14ac:dyDescent="0.25"/>
    <row r="2341" customFormat="1" hidden="1" x14ac:dyDescent="0.25"/>
    <row r="2342" customFormat="1" hidden="1" x14ac:dyDescent="0.25"/>
    <row r="2343" customFormat="1" hidden="1" x14ac:dyDescent="0.25"/>
    <row r="2344" customFormat="1" hidden="1" x14ac:dyDescent="0.25"/>
    <row r="2345" customFormat="1" hidden="1" x14ac:dyDescent="0.25"/>
    <row r="2346" customFormat="1" hidden="1" x14ac:dyDescent="0.25"/>
    <row r="2347" customFormat="1" hidden="1" x14ac:dyDescent="0.25"/>
    <row r="2348" customFormat="1" hidden="1" x14ac:dyDescent="0.25"/>
    <row r="2349" customFormat="1" hidden="1" x14ac:dyDescent="0.25"/>
    <row r="2350" customFormat="1" hidden="1" x14ac:dyDescent="0.25"/>
    <row r="2351" customFormat="1" hidden="1" x14ac:dyDescent="0.25"/>
    <row r="2352" customFormat="1" hidden="1" x14ac:dyDescent="0.25"/>
    <row r="2353" customFormat="1" hidden="1" x14ac:dyDescent="0.25"/>
    <row r="2354" customFormat="1" hidden="1" x14ac:dyDescent="0.25"/>
    <row r="2355" customFormat="1" hidden="1" x14ac:dyDescent="0.25"/>
    <row r="2356" customFormat="1" hidden="1" x14ac:dyDescent="0.25"/>
    <row r="2357" customFormat="1" hidden="1" x14ac:dyDescent="0.25"/>
    <row r="2358" customFormat="1" hidden="1" x14ac:dyDescent="0.25"/>
    <row r="2359" customFormat="1" hidden="1" x14ac:dyDescent="0.25"/>
    <row r="2360" customFormat="1" hidden="1" x14ac:dyDescent="0.25"/>
    <row r="2361" customFormat="1" hidden="1" x14ac:dyDescent="0.25"/>
    <row r="2362" customFormat="1" hidden="1" x14ac:dyDescent="0.25"/>
    <row r="2363" customFormat="1" hidden="1" x14ac:dyDescent="0.25"/>
    <row r="2364" customFormat="1" hidden="1" x14ac:dyDescent="0.25"/>
    <row r="2365" customFormat="1" hidden="1" x14ac:dyDescent="0.25"/>
    <row r="2366" customFormat="1" hidden="1" x14ac:dyDescent="0.25"/>
    <row r="2367" customFormat="1" hidden="1" x14ac:dyDescent="0.25"/>
    <row r="2368" customFormat="1" hidden="1" x14ac:dyDescent="0.25"/>
    <row r="2369" customFormat="1" hidden="1" x14ac:dyDescent="0.25"/>
    <row r="2370" customFormat="1" hidden="1" x14ac:dyDescent="0.25"/>
    <row r="2371" customFormat="1" hidden="1" x14ac:dyDescent="0.25"/>
    <row r="2372" customFormat="1" hidden="1" x14ac:dyDescent="0.25"/>
    <row r="2373" customFormat="1" hidden="1" x14ac:dyDescent="0.25"/>
    <row r="2374" customFormat="1" hidden="1" x14ac:dyDescent="0.25"/>
    <row r="2375" customFormat="1" hidden="1" x14ac:dyDescent="0.25"/>
    <row r="2376" customFormat="1" hidden="1" x14ac:dyDescent="0.25"/>
    <row r="2377" customFormat="1" hidden="1" x14ac:dyDescent="0.25"/>
    <row r="2378" customFormat="1" hidden="1" x14ac:dyDescent="0.25"/>
    <row r="2379" customFormat="1" hidden="1" x14ac:dyDescent="0.25"/>
    <row r="2380" customFormat="1" hidden="1" x14ac:dyDescent="0.25"/>
    <row r="2381" customFormat="1" hidden="1" x14ac:dyDescent="0.25"/>
    <row r="2382" customFormat="1" hidden="1" x14ac:dyDescent="0.25"/>
    <row r="2383" customFormat="1" hidden="1" x14ac:dyDescent="0.25"/>
    <row r="2384" customFormat="1" hidden="1" x14ac:dyDescent="0.25"/>
    <row r="2385" customFormat="1" hidden="1" x14ac:dyDescent="0.25"/>
    <row r="2386" customFormat="1" hidden="1" x14ac:dyDescent="0.25"/>
    <row r="2387" customFormat="1" hidden="1" x14ac:dyDescent="0.25"/>
    <row r="2388" customFormat="1" hidden="1" x14ac:dyDescent="0.25"/>
    <row r="2389" customFormat="1" hidden="1" x14ac:dyDescent="0.25"/>
    <row r="2390" customFormat="1" hidden="1" x14ac:dyDescent="0.25"/>
    <row r="2391" customFormat="1" hidden="1" x14ac:dyDescent="0.25"/>
    <row r="2392" customFormat="1" hidden="1" x14ac:dyDescent="0.25"/>
    <row r="2393" customFormat="1" hidden="1" x14ac:dyDescent="0.25"/>
    <row r="2394" customFormat="1" hidden="1" x14ac:dyDescent="0.25"/>
    <row r="2395" customFormat="1" hidden="1" x14ac:dyDescent="0.25"/>
    <row r="2396" customFormat="1" hidden="1" x14ac:dyDescent="0.25"/>
    <row r="2397" customFormat="1" hidden="1" x14ac:dyDescent="0.25"/>
    <row r="2398" customFormat="1" hidden="1" x14ac:dyDescent="0.25"/>
    <row r="2399" customFormat="1" hidden="1" x14ac:dyDescent="0.25"/>
    <row r="2400" customFormat="1" hidden="1" x14ac:dyDescent="0.25"/>
    <row r="2401" customFormat="1" hidden="1" x14ac:dyDescent="0.25"/>
    <row r="2402" customFormat="1" hidden="1" x14ac:dyDescent="0.25"/>
    <row r="2403" customFormat="1" hidden="1" x14ac:dyDescent="0.25"/>
    <row r="2404" customFormat="1" hidden="1" x14ac:dyDescent="0.25"/>
    <row r="2405" customFormat="1" hidden="1" x14ac:dyDescent="0.25"/>
    <row r="2406" customFormat="1" hidden="1" x14ac:dyDescent="0.25"/>
    <row r="2407" customFormat="1" hidden="1" x14ac:dyDescent="0.25"/>
    <row r="2408" customFormat="1" hidden="1" x14ac:dyDescent="0.25"/>
    <row r="2409" customFormat="1" hidden="1" x14ac:dyDescent="0.25"/>
    <row r="2410" customFormat="1" hidden="1" x14ac:dyDescent="0.25"/>
    <row r="2411" customFormat="1" hidden="1" x14ac:dyDescent="0.25"/>
    <row r="2412" customFormat="1" hidden="1" x14ac:dyDescent="0.25"/>
    <row r="2413" customFormat="1" hidden="1" x14ac:dyDescent="0.25"/>
    <row r="2414" customFormat="1" hidden="1" x14ac:dyDescent="0.25"/>
    <row r="2415" customFormat="1" hidden="1" x14ac:dyDescent="0.25"/>
    <row r="2416" customFormat="1" hidden="1" x14ac:dyDescent="0.25"/>
    <row r="2417" customFormat="1" hidden="1" x14ac:dyDescent="0.25"/>
    <row r="2418" customFormat="1" hidden="1" x14ac:dyDescent="0.25"/>
    <row r="2419" customFormat="1" hidden="1" x14ac:dyDescent="0.25"/>
    <row r="2420" customFormat="1" hidden="1" x14ac:dyDescent="0.25"/>
    <row r="2421" customFormat="1" hidden="1" x14ac:dyDescent="0.25"/>
    <row r="2422" customFormat="1" hidden="1" x14ac:dyDescent="0.25"/>
    <row r="2423" customFormat="1" hidden="1" x14ac:dyDescent="0.25"/>
    <row r="2424" customFormat="1" hidden="1" x14ac:dyDescent="0.25"/>
    <row r="2425" customFormat="1" hidden="1" x14ac:dyDescent="0.25"/>
    <row r="2426" customFormat="1" hidden="1" x14ac:dyDescent="0.25"/>
    <row r="2427" customFormat="1" hidden="1" x14ac:dyDescent="0.25"/>
    <row r="2428" customFormat="1" hidden="1" x14ac:dyDescent="0.25"/>
    <row r="2429" customFormat="1" hidden="1" x14ac:dyDescent="0.25"/>
    <row r="2430" customFormat="1" hidden="1" x14ac:dyDescent="0.25"/>
    <row r="2431" customFormat="1" hidden="1" x14ac:dyDescent="0.25"/>
    <row r="2432" customFormat="1" hidden="1" x14ac:dyDescent="0.25"/>
    <row r="2433" customFormat="1" hidden="1" x14ac:dyDescent="0.25"/>
    <row r="2434" customFormat="1" hidden="1" x14ac:dyDescent="0.25"/>
    <row r="2435" customFormat="1" hidden="1" x14ac:dyDescent="0.25"/>
    <row r="2436" customFormat="1" hidden="1" x14ac:dyDescent="0.25"/>
    <row r="2437" customFormat="1" hidden="1" x14ac:dyDescent="0.25"/>
    <row r="2438" customFormat="1" hidden="1" x14ac:dyDescent="0.25"/>
    <row r="2439" customFormat="1" hidden="1" x14ac:dyDescent="0.25"/>
    <row r="2440" customFormat="1" hidden="1" x14ac:dyDescent="0.25"/>
    <row r="2441" customFormat="1" hidden="1" x14ac:dyDescent="0.25"/>
    <row r="2442" customFormat="1" hidden="1" x14ac:dyDescent="0.25"/>
    <row r="2443" customFormat="1" hidden="1" x14ac:dyDescent="0.25"/>
    <row r="2444" customFormat="1" hidden="1" x14ac:dyDescent="0.25"/>
    <row r="2445" customFormat="1" hidden="1" x14ac:dyDescent="0.25"/>
    <row r="2446" customFormat="1" hidden="1" x14ac:dyDescent="0.25"/>
    <row r="2447" customFormat="1" hidden="1" x14ac:dyDescent="0.25"/>
    <row r="2448" customFormat="1" hidden="1" x14ac:dyDescent="0.25"/>
    <row r="2449" customFormat="1" hidden="1" x14ac:dyDescent="0.25"/>
    <row r="2450" customFormat="1" hidden="1" x14ac:dyDescent="0.25"/>
    <row r="2451" customFormat="1" hidden="1" x14ac:dyDescent="0.25"/>
    <row r="2452" customFormat="1" hidden="1" x14ac:dyDescent="0.25"/>
    <row r="2453" customFormat="1" hidden="1" x14ac:dyDescent="0.25"/>
    <row r="2454" customFormat="1" hidden="1" x14ac:dyDescent="0.25"/>
    <row r="2455" customFormat="1" hidden="1" x14ac:dyDescent="0.25"/>
    <row r="2456" customFormat="1" hidden="1" x14ac:dyDescent="0.25"/>
    <row r="2457" customFormat="1" hidden="1" x14ac:dyDescent="0.25"/>
    <row r="2458" customFormat="1" hidden="1" x14ac:dyDescent="0.25"/>
    <row r="2459" customFormat="1" hidden="1" x14ac:dyDescent="0.25"/>
    <row r="2460" customFormat="1" hidden="1" x14ac:dyDescent="0.25"/>
    <row r="2461" customFormat="1" hidden="1" x14ac:dyDescent="0.25"/>
    <row r="2462" customFormat="1" hidden="1" x14ac:dyDescent="0.25"/>
    <row r="2463" customFormat="1" hidden="1" x14ac:dyDescent="0.25"/>
    <row r="2464" customFormat="1" hidden="1" x14ac:dyDescent="0.25"/>
    <row r="2465" customFormat="1" hidden="1" x14ac:dyDescent="0.25"/>
    <row r="2466" customFormat="1" hidden="1" x14ac:dyDescent="0.25"/>
    <row r="2467" customFormat="1" hidden="1" x14ac:dyDescent="0.25"/>
    <row r="2468" customFormat="1" hidden="1" x14ac:dyDescent="0.25"/>
    <row r="2469" customFormat="1" hidden="1" x14ac:dyDescent="0.25"/>
    <row r="2470" customFormat="1" hidden="1" x14ac:dyDescent="0.25"/>
    <row r="2471" customFormat="1" hidden="1" x14ac:dyDescent="0.25"/>
    <row r="2472" customFormat="1" hidden="1" x14ac:dyDescent="0.25"/>
    <row r="2473" customFormat="1" hidden="1" x14ac:dyDescent="0.25"/>
    <row r="2474" customFormat="1" hidden="1" x14ac:dyDescent="0.25"/>
    <row r="2475" customFormat="1" hidden="1" x14ac:dyDescent="0.25"/>
    <row r="2476" customFormat="1" hidden="1" x14ac:dyDescent="0.25"/>
    <row r="2477" customFormat="1" hidden="1" x14ac:dyDescent="0.25"/>
    <row r="2478" customFormat="1" hidden="1" x14ac:dyDescent="0.25"/>
    <row r="2479" customFormat="1" hidden="1" x14ac:dyDescent="0.25"/>
    <row r="2480" customFormat="1" hidden="1" x14ac:dyDescent="0.25"/>
    <row r="2481" customFormat="1" hidden="1" x14ac:dyDescent="0.25"/>
    <row r="2482" customFormat="1" hidden="1" x14ac:dyDescent="0.25"/>
    <row r="2483" customFormat="1" hidden="1" x14ac:dyDescent="0.25"/>
    <row r="2484" customFormat="1" hidden="1" x14ac:dyDescent="0.25"/>
    <row r="2485" customFormat="1" hidden="1" x14ac:dyDescent="0.25"/>
    <row r="2486" customFormat="1" hidden="1" x14ac:dyDescent="0.25"/>
    <row r="2487" customFormat="1" hidden="1" x14ac:dyDescent="0.25"/>
    <row r="2488" customFormat="1" hidden="1" x14ac:dyDescent="0.25"/>
    <row r="2489" customFormat="1" hidden="1" x14ac:dyDescent="0.25"/>
    <row r="2490" customFormat="1" hidden="1" x14ac:dyDescent="0.25"/>
    <row r="2491" customFormat="1" hidden="1" x14ac:dyDescent="0.25"/>
    <row r="2492" customFormat="1" hidden="1" x14ac:dyDescent="0.25"/>
    <row r="2493" customFormat="1" hidden="1" x14ac:dyDescent="0.25"/>
    <row r="2494" customFormat="1" hidden="1" x14ac:dyDescent="0.25"/>
    <row r="2495" customFormat="1" hidden="1" x14ac:dyDescent="0.25"/>
    <row r="2496" customFormat="1" hidden="1" x14ac:dyDescent="0.25"/>
    <row r="2497" customFormat="1" hidden="1" x14ac:dyDescent="0.25"/>
    <row r="2498" customFormat="1" hidden="1" x14ac:dyDescent="0.25"/>
    <row r="2499" customFormat="1" hidden="1" x14ac:dyDescent="0.25"/>
    <row r="2500" customFormat="1" hidden="1" x14ac:dyDescent="0.25"/>
    <row r="2501" customFormat="1" hidden="1" x14ac:dyDescent="0.25"/>
    <row r="2502" customFormat="1" hidden="1" x14ac:dyDescent="0.25"/>
    <row r="2503" customFormat="1" hidden="1" x14ac:dyDescent="0.25"/>
    <row r="2504" customFormat="1" hidden="1" x14ac:dyDescent="0.25"/>
    <row r="2505" customFormat="1" hidden="1" x14ac:dyDescent="0.25"/>
    <row r="2506" customFormat="1" hidden="1" x14ac:dyDescent="0.25"/>
    <row r="2507" customFormat="1" hidden="1" x14ac:dyDescent="0.25"/>
    <row r="2508" customFormat="1" hidden="1" x14ac:dyDescent="0.25"/>
    <row r="2509" customFormat="1" hidden="1" x14ac:dyDescent="0.25"/>
    <row r="2510" customFormat="1" hidden="1" x14ac:dyDescent="0.25"/>
    <row r="2511" customFormat="1" hidden="1" x14ac:dyDescent="0.25"/>
    <row r="2512" customFormat="1" hidden="1" x14ac:dyDescent="0.25"/>
    <row r="2513" customFormat="1" hidden="1" x14ac:dyDescent="0.25"/>
    <row r="2514" customFormat="1" hidden="1" x14ac:dyDescent="0.25"/>
    <row r="2515" customFormat="1" hidden="1" x14ac:dyDescent="0.25"/>
    <row r="2516" customFormat="1" hidden="1" x14ac:dyDescent="0.25"/>
    <row r="2517" customFormat="1" hidden="1" x14ac:dyDescent="0.25"/>
    <row r="2518" customFormat="1" hidden="1" x14ac:dyDescent="0.25"/>
    <row r="2519" customFormat="1" hidden="1" x14ac:dyDescent="0.25"/>
    <row r="2520" customFormat="1" hidden="1" x14ac:dyDescent="0.25"/>
    <row r="2521" customFormat="1" hidden="1" x14ac:dyDescent="0.25"/>
    <row r="2522" customFormat="1" hidden="1" x14ac:dyDescent="0.25"/>
    <row r="2523" customFormat="1" hidden="1" x14ac:dyDescent="0.25"/>
    <row r="2524" customFormat="1" hidden="1" x14ac:dyDescent="0.25"/>
    <row r="2525" customFormat="1" hidden="1" x14ac:dyDescent="0.25"/>
    <row r="2526" customFormat="1" hidden="1" x14ac:dyDescent="0.25"/>
    <row r="2527" customFormat="1" hidden="1" x14ac:dyDescent="0.25"/>
    <row r="2528" customFormat="1" hidden="1" x14ac:dyDescent="0.25"/>
    <row r="2529" customFormat="1" hidden="1" x14ac:dyDescent="0.25"/>
    <row r="2530" customFormat="1" hidden="1" x14ac:dyDescent="0.25"/>
    <row r="2531" customFormat="1" hidden="1" x14ac:dyDescent="0.25"/>
    <row r="2532" customFormat="1" hidden="1" x14ac:dyDescent="0.25"/>
    <row r="2533" customFormat="1" hidden="1" x14ac:dyDescent="0.25"/>
    <row r="2534" customFormat="1" hidden="1" x14ac:dyDescent="0.25"/>
    <row r="2535" customFormat="1" hidden="1" x14ac:dyDescent="0.25"/>
    <row r="2536" customFormat="1" hidden="1" x14ac:dyDescent="0.25"/>
    <row r="2537" customFormat="1" hidden="1" x14ac:dyDescent="0.25"/>
    <row r="2538" customFormat="1" hidden="1" x14ac:dyDescent="0.25"/>
    <row r="2539" customFormat="1" hidden="1" x14ac:dyDescent="0.25"/>
    <row r="2540" customFormat="1" hidden="1" x14ac:dyDescent="0.25"/>
    <row r="2541" customFormat="1" hidden="1" x14ac:dyDescent="0.25"/>
    <row r="2542" customFormat="1" hidden="1" x14ac:dyDescent="0.25"/>
    <row r="2543" customFormat="1" hidden="1" x14ac:dyDescent="0.25"/>
    <row r="2544" customFormat="1" hidden="1" x14ac:dyDescent="0.25"/>
    <row r="2545" customFormat="1" hidden="1" x14ac:dyDescent="0.25"/>
    <row r="2546" customFormat="1" hidden="1" x14ac:dyDescent="0.25"/>
    <row r="2547" customFormat="1" hidden="1" x14ac:dyDescent="0.25"/>
    <row r="2548" customFormat="1" hidden="1" x14ac:dyDescent="0.25"/>
    <row r="2549" customFormat="1" hidden="1" x14ac:dyDescent="0.25"/>
    <row r="2550" customFormat="1" hidden="1" x14ac:dyDescent="0.25"/>
    <row r="2551" customFormat="1" hidden="1" x14ac:dyDescent="0.25"/>
    <row r="2552" customFormat="1" hidden="1" x14ac:dyDescent="0.25"/>
    <row r="2553" customFormat="1" hidden="1" x14ac:dyDescent="0.25"/>
    <row r="2554" customFormat="1" hidden="1" x14ac:dyDescent="0.25"/>
    <row r="2555" customFormat="1" hidden="1" x14ac:dyDescent="0.25"/>
    <row r="2556" customFormat="1" hidden="1" x14ac:dyDescent="0.25"/>
    <row r="2557" customFormat="1" hidden="1" x14ac:dyDescent="0.25"/>
    <row r="2558" customFormat="1" hidden="1" x14ac:dyDescent="0.25"/>
    <row r="2559" customFormat="1" hidden="1" x14ac:dyDescent="0.25"/>
    <row r="2560" customFormat="1" hidden="1" x14ac:dyDescent="0.25"/>
    <row r="2561" customFormat="1" hidden="1" x14ac:dyDescent="0.25"/>
    <row r="2562" customFormat="1" hidden="1" x14ac:dyDescent="0.25"/>
    <row r="2563" customFormat="1" hidden="1" x14ac:dyDescent="0.25"/>
    <row r="2564" customFormat="1" hidden="1" x14ac:dyDescent="0.25"/>
    <row r="2565" customFormat="1" hidden="1" x14ac:dyDescent="0.25"/>
    <row r="2566" customFormat="1" hidden="1" x14ac:dyDescent="0.25"/>
    <row r="2567" customFormat="1" hidden="1" x14ac:dyDescent="0.25"/>
    <row r="2568" customFormat="1" hidden="1" x14ac:dyDescent="0.25"/>
    <row r="2569" customFormat="1" hidden="1" x14ac:dyDescent="0.25"/>
    <row r="2570" customFormat="1" hidden="1" x14ac:dyDescent="0.25"/>
    <row r="2571" customFormat="1" hidden="1" x14ac:dyDescent="0.25"/>
    <row r="2572" customFormat="1" hidden="1" x14ac:dyDescent="0.25"/>
    <row r="2573" customFormat="1" hidden="1" x14ac:dyDescent="0.25"/>
    <row r="2574" customFormat="1" hidden="1" x14ac:dyDescent="0.25"/>
    <row r="2575" customFormat="1" hidden="1" x14ac:dyDescent="0.25"/>
    <row r="2576" customFormat="1" hidden="1" x14ac:dyDescent="0.25"/>
    <row r="2577" customFormat="1" hidden="1" x14ac:dyDescent="0.25"/>
    <row r="2578" customFormat="1" hidden="1" x14ac:dyDescent="0.25"/>
    <row r="2579" customFormat="1" hidden="1" x14ac:dyDescent="0.25"/>
    <row r="2580" customFormat="1" hidden="1" x14ac:dyDescent="0.25"/>
    <row r="2581" customFormat="1" hidden="1" x14ac:dyDescent="0.25"/>
    <row r="2582" customFormat="1" hidden="1" x14ac:dyDescent="0.25"/>
    <row r="2583" customFormat="1" hidden="1" x14ac:dyDescent="0.25"/>
    <row r="2584" customFormat="1" hidden="1" x14ac:dyDescent="0.25"/>
    <row r="2585" customFormat="1" hidden="1" x14ac:dyDescent="0.25"/>
    <row r="2586" customFormat="1" hidden="1" x14ac:dyDescent="0.25"/>
    <row r="2587" customFormat="1" hidden="1" x14ac:dyDescent="0.25"/>
    <row r="2588" customFormat="1" hidden="1" x14ac:dyDescent="0.25"/>
    <row r="2589" customFormat="1" hidden="1" x14ac:dyDescent="0.25"/>
    <row r="2590" customFormat="1" hidden="1" x14ac:dyDescent="0.25"/>
    <row r="2591" customFormat="1" hidden="1" x14ac:dyDescent="0.25"/>
    <row r="2592" customFormat="1" hidden="1" x14ac:dyDescent="0.25"/>
    <row r="2593" customFormat="1" hidden="1" x14ac:dyDescent="0.25"/>
    <row r="2594" customFormat="1" hidden="1" x14ac:dyDescent="0.25"/>
    <row r="2595" customFormat="1" hidden="1" x14ac:dyDescent="0.25"/>
    <row r="2596" customFormat="1" hidden="1" x14ac:dyDescent="0.25"/>
    <row r="2597" customFormat="1" hidden="1" x14ac:dyDescent="0.25"/>
    <row r="2598" customFormat="1" hidden="1" x14ac:dyDescent="0.25"/>
    <row r="2599" customFormat="1" hidden="1" x14ac:dyDescent="0.25"/>
    <row r="2600" customFormat="1" hidden="1" x14ac:dyDescent="0.25"/>
    <row r="2601" customFormat="1" hidden="1" x14ac:dyDescent="0.25"/>
    <row r="2602" customFormat="1" hidden="1" x14ac:dyDescent="0.25"/>
    <row r="2603" customFormat="1" hidden="1" x14ac:dyDescent="0.25"/>
    <row r="2604" customFormat="1" hidden="1" x14ac:dyDescent="0.25"/>
    <row r="2605" customFormat="1" hidden="1" x14ac:dyDescent="0.25"/>
    <row r="2606" customFormat="1" hidden="1" x14ac:dyDescent="0.25"/>
    <row r="2607" customFormat="1" hidden="1" x14ac:dyDescent="0.25"/>
    <row r="2608" customFormat="1" hidden="1" x14ac:dyDescent="0.25"/>
    <row r="2609" customFormat="1" hidden="1" x14ac:dyDescent="0.25"/>
    <row r="2610" customFormat="1" hidden="1" x14ac:dyDescent="0.25"/>
    <row r="2611" customFormat="1" hidden="1" x14ac:dyDescent="0.25"/>
    <row r="2612" customFormat="1" hidden="1" x14ac:dyDescent="0.25"/>
    <row r="2613" customFormat="1" hidden="1" x14ac:dyDescent="0.25"/>
    <row r="2614" customFormat="1" hidden="1" x14ac:dyDescent="0.25"/>
    <row r="2615" customFormat="1" hidden="1" x14ac:dyDescent="0.25"/>
    <row r="2616" customFormat="1" hidden="1" x14ac:dyDescent="0.25"/>
    <row r="2617" customFormat="1" hidden="1" x14ac:dyDescent="0.25"/>
    <row r="2618" customFormat="1" hidden="1" x14ac:dyDescent="0.25"/>
    <row r="2619" customFormat="1" hidden="1" x14ac:dyDescent="0.25"/>
    <row r="2620" customFormat="1" hidden="1" x14ac:dyDescent="0.25"/>
    <row r="2621" customFormat="1" hidden="1" x14ac:dyDescent="0.25"/>
    <row r="2622" customFormat="1" hidden="1" x14ac:dyDescent="0.25"/>
    <row r="2623" customFormat="1" hidden="1" x14ac:dyDescent="0.25"/>
    <row r="2624" customFormat="1" hidden="1" x14ac:dyDescent="0.25"/>
    <row r="2625" customFormat="1" hidden="1" x14ac:dyDescent="0.25"/>
    <row r="2626" customFormat="1" hidden="1" x14ac:dyDescent="0.25"/>
    <row r="2627" customFormat="1" hidden="1" x14ac:dyDescent="0.25"/>
    <row r="2628" customFormat="1" hidden="1" x14ac:dyDescent="0.25"/>
    <row r="2629" customFormat="1" hidden="1" x14ac:dyDescent="0.25"/>
    <row r="2630" customFormat="1" hidden="1" x14ac:dyDescent="0.25"/>
    <row r="2631" customFormat="1" hidden="1" x14ac:dyDescent="0.25"/>
    <row r="2632" customFormat="1" hidden="1" x14ac:dyDescent="0.25"/>
    <row r="2633" customFormat="1" hidden="1" x14ac:dyDescent="0.25"/>
    <row r="2634" customFormat="1" hidden="1" x14ac:dyDescent="0.25"/>
    <row r="2635" customFormat="1" hidden="1" x14ac:dyDescent="0.25"/>
    <row r="2636" customFormat="1" hidden="1" x14ac:dyDescent="0.25"/>
    <row r="2637" customFormat="1" hidden="1" x14ac:dyDescent="0.25"/>
    <row r="2638" customFormat="1" hidden="1" x14ac:dyDescent="0.25"/>
    <row r="2639" customFormat="1" hidden="1" x14ac:dyDescent="0.25"/>
    <row r="2640" customFormat="1" hidden="1" x14ac:dyDescent="0.25"/>
    <row r="2641" customFormat="1" hidden="1" x14ac:dyDescent="0.25"/>
    <row r="2642" customFormat="1" hidden="1" x14ac:dyDescent="0.25"/>
    <row r="2643" customFormat="1" hidden="1" x14ac:dyDescent="0.25"/>
    <row r="2644" customFormat="1" hidden="1" x14ac:dyDescent="0.25"/>
    <row r="2645" customFormat="1" hidden="1" x14ac:dyDescent="0.25"/>
    <row r="2646" customFormat="1" hidden="1" x14ac:dyDescent="0.25"/>
    <row r="2647" customFormat="1" hidden="1" x14ac:dyDescent="0.25"/>
    <row r="2648" customFormat="1" hidden="1" x14ac:dyDescent="0.25"/>
    <row r="2649" customFormat="1" hidden="1" x14ac:dyDescent="0.25"/>
    <row r="2650" customFormat="1" hidden="1" x14ac:dyDescent="0.25"/>
    <row r="2651" customFormat="1" hidden="1" x14ac:dyDescent="0.25"/>
    <row r="2652" customFormat="1" hidden="1" x14ac:dyDescent="0.25"/>
    <row r="2653" customFormat="1" hidden="1" x14ac:dyDescent="0.25"/>
    <row r="2654" customFormat="1" hidden="1" x14ac:dyDescent="0.25"/>
    <row r="2655" customFormat="1" hidden="1" x14ac:dyDescent="0.25"/>
    <row r="2656" customFormat="1" hidden="1" x14ac:dyDescent="0.25"/>
    <row r="2657" customFormat="1" hidden="1" x14ac:dyDescent="0.25"/>
    <row r="2658" customFormat="1" hidden="1" x14ac:dyDescent="0.25"/>
    <row r="2659" customFormat="1" hidden="1" x14ac:dyDescent="0.25"/>
    <row r="2660" customFormat="1" hidden="1" x14ac:dyDescent="0.25"/>
    <row r="2661" customFormat="1" hidden="1" x14ac:dyDescent="0.25"/>
    <row r="2662" customFormat="1" hidden="1" x14ac:dyDescent="0.25"/>
    <row r="2663" customFormat="1" hidden="1" x14ac:dyDescent="0.25"/>
    <row r="2664" customFormat="1" hidden="1" x14ac:dyDescent="0.25"/>
    <row r="2665" customFormat="1" hidden="1" x14ac:dyDescent="0.25"/>
    <row r="2666" customFormat="1" hidden="1" x14ac:dyDescent="0.25"/>
    <row r="2667" customFormat="1" hidden="1" x14ac:dyDescent="0.25"/>
    <row r="2668" customFormat="1" hidden="1" x14ac:dyDescent="0.25"/>
    <row r="2669" customFormat="1" hidden="1" x14ac:dyDescent="0.25"/>
    <row r="2670" customFormat="1" hidden="1" x14ac:dyDescent="0.25"/>
    <row r="2671" customFormat="1" hidden="1" x14ac:dyDescent="0.25"/>
    <row r="2672" customFormat="1" hidden="1" x14ac:dyDescent="0.25"/>
    <row r="2673" customFormat="1" hidden="1" x14ac:dyDescent="0.25"/>
    <row r="2674" customFormat="1" hidden="1" x14ac:dyDescent="0.25"/>
    <row r="2675" customFormat="1" hidden="1" x14ac:dyDescent="0.25"/>
    <row r="2676" customFormat="1" hidden="1" x14ac:dyDescent="0.25"/>
    <row r="2677" customFormat="1" hidden="1" x14ac:dyDescent="0.25"/>
    <row r="2678" customFormat="1" hidden="1" x14ac:dyDescent="0.25"/>
    <row r="2679" customFormat="1" hidden="1" x14ac:dyDescent="0.25"/>
    <row r="2680" customFormat="1" hidden="1" x14ac:dyDescent="0.25"/>
    <row r="2681" customFormat="1" hidden="1" x14ac:dyDescent="0.25"/>
    <row r="2682" customFormat="1" hidden="1" x14ac:dyDescent="0.25"/>
    <row r="2683" customFormat="1" hidden="1" x14ac:dyDescent="0.25"/>
    <row r="2684" customFormat="1" hidden="1" x14ac:dyDescent="0.25"/>
    <row r="2685" customFormat="1" hidden="1" x14ac:dyDescent="0.25"/>
    <row r="2686" customFormat="1" hidden="1" x14ac:dyDescent="0.25"/>
    <row r="2687" customFormat="1" hidden="1" x14ac:dyDescent="0.25"/>
    <row r="2688" customFormat="1" hidden="1" x14ac:dyDescent="0.25"/>
    <row r="2689" customFormat="1" hidden="1" x14ac:dyDescent="0.25"/>
    <row r="2690" customFormat="1" hidden="1" x14ac:dyDescent="0.25"/>
    <row r="2691" customFormat="1" hidden="1" x14ac:dyDescent="0.25"/>
    <row r="2692" customFormat="1" hidden="1" x14ac:dyDescent="0.25"/>
    <row r="2693" customFormat="1" hidden="1" x14ac:dyDescent="0.25"/>
    <row r="2694" customFormat="1" hidden="1" x14ac:dyDescent="0.25"/>
    <row r="2695" customFormat="1" hidden="1" x14ac:dyDescent="0.25"/>
    <row r="2696" customFormat="1" hidden="1" x14ac:dyDescent="0.25"/>
    <row r="2697" customFormat="1" hidden="1" x14ac:dyDescent="0.25"/>
    <row r="2698" customFormat="1" hidden="1" x14ac:dyDescent="0.25"/>
    <row r="2699" customFormat="1" hidden="1" x14ac:dyDescent="0.25"/>
    <row r="2700" customFormat="1" hidden="1" x14ac:dyDescent="0.25"/>
    <row r="2701" customFormat="1" hidden="1" x14ac:dyDescent="0.25"/>
    <row r="2702" customFormat="1" hidden="1" x14ac:dyDescent="0.25"/>
    <row r="2703" customFormat="1" hidden="1" x14ac:dyDescent="0.25"/>
    <row r="2704" customFormat="1" hidden="1" x14ac:dyDescent="0.25"/>
    <row r="2705" customFormat="1" hidden="1" x14ac:dyDescent="0.25"/>
    <row r="2706" customFormat="1" hidden="1" x14ac:dyDescent="0.25"/>
    <row r="2707" customFormat="1" hidden="1" x14ac:dyDescent="0.25"/>
    <row r="2708" customFormat="1" hidden="1" x14ac:dyDescent="0.25"/>
    <row r="2709" customFormat="1" hidden="1" x14ac:dyDescent="0.25"/>
    <row r="2710" customFormat="1" hidden="1" x14ac:dyDescent="0.25"/>
    <row r="2711" customFormat="1" hidden="1" x14ac:dyDescent="0.25"/>
    <row r="2712" customFormat="1" hidden="1" x14ac:dyDescent="0.25"/>
    <row r="2713" customFormat="1" hidden="1" x14ac:dyDescent="0.25"/>
    <row r="2714" customFormat="1" hidden="1" x14ac:dyDescent="0.25"/>
    <row r="2715" customFormat="1" hidden="1" x14ac:dyDescent="0.25"/>
    <row r="2716" customFormat="1" hidden="1" x14ac:dyDescent="0.25"/>
    <row r="2717" customFormat="1" hidden="1" x14ac:dyDescent="0.25"/>
    <row r="2718" customFormat="1" hidden="1" x14ac:dyDescent="0.25"/>
    <row r="2719" customFormat="1" hidden="1" x14ac:dyDescent="0.25"/>
    <row r="2720" customFormat="1" hidden="1" x14ac:dyDescent="0.25"/>
    <row r="2721" customFormat="1" hidden="1" x14ac:dyDescent="0.25"/>
    <row r="2722" customFormat="1" hidden="1" x14ac:dyDescent="0.25"/>
    <row r="2723" customFormat="1" hidden="1" x14ac:dyDescent="0.25"/>
    <row r="2724" customFormat="1" hidden="1" x14ac:dyDescent="0.25"/>
    <row r="2725" customFormat="1" hidden="1" x14ac:dyDescent="0.25"/>
    <row r="2726" customFormat="1" hidden="1" x14ac:dyDescent="0.25"/>
    <row r="2727" customFormat="1" hidden="1" x14ac:dyDescent="0.25"/>
    <row r="2728" customFormat="1" hidden="1" x14ac:dyDescent="0.25"/>
    <row r="2729" customFormat="1" hidden="1" x14ac:dyDescent="0.25"/>
    <row r="2730" customFormat="1" hidden="1" x14ac:dyDescent="0.25"/>
    <row r="2731" customFormat="1" hidden="1" x14ac:dyDescent="0.25"/>
    <row r="2732" customFormat="1" hidden="1" x14ac:dyDescent="0.25"/>
    <row r="2733" customFormat="1" hidden="1" x14ac:dyDescent="0.25"/>
    <row r="2734" customFormat="1" hidden="1" x14ac:dyDescent="0.25"/>
    <row r="2735" customFormat="1" hidden="1" x14ac:dyDescent="0.25"/>
    <row r="2736" customFormat="1" hidden="1" x14ac:dyDescent="0.25"/>
    <row r="2737" customFormat="1" hidden="1" x14ac:dyDescent="0.25"/>
    <row r="2738" customFormat="1" hidden="1" x14ac:dyDescent="0.25"/>
    <row r="2739" customFormat="1" hidden="1" x14ac:dyDescent="0.25"/>
    <row r="2740" customFormat="1" hidden="1" x14ac:dyDescent="0.25"/>
    <row r="2741" customFormat="1" hidden="1" x14ac:dyDescent="0.25"/>
    <row r="2742" customFormat="1" hidden="1" x14ac:dyDescent="0.25"/>
    <row r="2743" customFormat="1" hidden="1" x14ac:dyDescent="0.25"/>
    <row r="2744" customFormat="1" hidden="1" x14ac:dyDescent="0.25"/>
    <row r="2745" customFormat="1" hidden="1" x14ac:dyDescent="0.25"/>
    <row r="2746" customFormat="1" hidden="1" x14ac:dyDescent="0.25"/>
    <row r="2747" customFormat="1" hidden="1" x14ac:dyDescent="0.25"/>
    <row r="2748" customFormat="1" hidden="1" x14ac:dyDescent="0.25"/>
    <row r="2749" customFormat="1" hidden="1" x14ac:dyDescent="0.25"/>
    <row r="2750" customFormat="1" hidden="1" x14ac:dyDescent="0.25"/>
    <row r="2751" customFormat="1" hidden="1" x14ac:dyDescent="0.25"/>
    <row r="2752" customFormat="1" hidden="1" x14ac:dyDescent="0.25"/>
    <row r="2753" customFormat="1" hidden="1" x14ac:dyDescent="0.25"/>
    <row r="2754" customFormat="1" hidden="1" x14ac:dyDescent="0.25"/>
    <row r="2755" customFormat="1" hidden="1" x14ac:dyDescent="0.25"/>
    <row r="2756" customFormat="1" hidden="1" x14ac:dyDescent="0.25"/>
    <row r="2757" customFormat="1" hidden="1" x14ac:dyDescent="0.25"/>
    <row r="2758" customFormat="1" hidden="1" x14ac:dyDescent="0.25"/>
    <row r="2759" customFormat="1" hidden="1" x14ac:dyDescent="0.25"/>
    <row r="2760" customFormat="1" hidden="1" x14ac:dyDescent="0.25"/>
    <row r="2761" customFormat="1" hidden="1" x14ac:dyDescent="0.25"/>
    <row r="2762" customFormat="1" hidden="1" x14ac:dyDescent="0.25"/>
    <row r="2763" customFormat="1" hidden="1" x14ac:dyDescent="0.25"/>
    <row r="2764" customFormat="1" hidden="1" x14ac:dyDescent="0.25"/>
    <row r="2765" customFormat="1" hidden="1" x14ac:dyDescent="0.25"/>
    <row r="2766" customFormat="1" hidden="1" x14ac:dyDescent="0.25"/>
    <row r="2767" customFormat="1" hidden="1" x14ac:dyDescent="0.25"/>
    <row r="2768" customFormat="1" hidden="1" x14ac:dyDescent="0.25"/>
    <row r="2769" customFormat="1" hidden="1" x14ac:dyDescent="0.25"/>
    <row r="2770" customFormat="1" hidden="1" x14ac:dyDescent="0.25"/>
    <row r="2771" customFormat="1" hidden="1" x14ac:dyDescent="0.25"/>
    <row r="2772" customFormat="1" hidden="1" x14ac:dyDescent="0.25"/>
    <row r="2773" customFormat="1" hidden="1" x14ac:dyDescent="0.25"/>
    <row r="2774" customFormat="1" hidden="1" x14ac:dyDescent="0.25"/>
    <row r="2775" customFormat="1" hidden="1" x14ac:dyDescent="0.25"/>
    <row r="2776" customFormat="1" hidden="1" x14ac:dyDescent="0.25"/>
    <row r="2777" customFormat="1" hidden="1" x14ac:dyDescent="0.25"/>
    <row r="2778" customFormat="1" hidden="1" x14ac:dyDescent="0.25"/>
    <row r="2779" customFormat="1" hidden="1" x14ac:dyDescent="0.25"/>
    <row r="2780" customFormat="1" hidden="1" x14ac:dyDescent="0.25"/>
    <row r="2781" customFormat="1" hidden="1" x14ac:dyDescent="0.25"/>
    <row r="2782" customFormat="1" hidden="1" x14ac:dyDescent="0.25"/>
    <row r="2783" customFormat="1" hidden="1" x14ac:dyDescent="0.25"/>
    <row r="2784" customFormat="1" hidden="1" x14ac:dyDescent="0.25"/>
    <row r="2785" customFormat="1" hidden="1" x14ac:dyDescent="0.25"/>
    <row r="2786" customFormat="1" hidden="1" x14ac:dyDescent="0.25"/>
    <row r="2787" customFormat="1" hidden="1" x14ac:dyDescent="0.25"/>
    <row r="2788" customFormat="1" hidden="1" x14ac:dyDescent="0.25"/>
    <row r="2789" customFormat="1" hidden="1" x14ac:dyDescent="0.25"/>
    <row r="2790" customFormat="1" hidden="1" x14ac:dyDescent="0.25"/>
    <row r="2791" customFormat="1" hidden="1" x14ac:dyDescent="0.25"/>
    <row r="2792" customFormat="1" hidden="1" x14ac:dyDescent="0.25"/>
    <row r="2793" customFormat="1" hidden="1" x14ac:dyDescent="0.25"/>
    <row r="2794" customFormat="1" hidden="1" x14ac:dyDescent="0.25"/>
    <row r="2795" customFormat="1" hidden="1" x14ac:dyDescent="0.25"/>
    <row r="2796" customFormat="1" hidden="1" x14ac:dyDescent="0.25"/>
    <row r="2797" customFormat="1" hidden="1" x14ac:dyDescent="0.25"/>
    <row r="2798" customFormat="1" hidden="1" x14ac:dyDescent="0.25"/>
    <row r="2799" customFormat="1" hidden="1" x14ac:dyDescent="0.25"/>
    <row r="2800" customFormat="1" hidden="1" x14ac:dyDescent="0.25"/>
    <row r="2801" customFormat="1" hidden="1" x14ac:dyDescent="0.25"/>
    <row r="2802" customFormat="1" hidden="1" x14ac:dyDescent="0.25"/>
    <row r="2803" customFormat="1" hidden="1" x14ac:dyDescent="0.25"/>
    <row r="2804" customFormat="1" hidden="1" x14ac:dyDescent="0.25"/>
    <row r="2805" customFormat="1" hidden="1" x14ac:dyDescent="0.25"/>
    <row r="2806" customFormat="1" hidden="1" x14ac:dyDescent="0.25"/>
    <row r="2807" customFormat="1" hidden="1" x14ac:dyDescent="0.25"/>
    <row r="2808" customFormat="1" hidden="1" x14ac:dyDescent="0.25"/>
    <row r="2809" customFormat="1" hidden="1" x14ac:dyDescent="0.25"/>
    <row r="2810" customFormat="1" hidden="1" x14ac:dyDescent="0.25"/>
    <row r="2811" customFormat="1" hidden="1" x14ac:dyDescent="0.25"/>
    <row r="2812" customFormat="1" hidden="1" x14ac:dyDescent="0.25"/>
    <row r="2813" customFormat="1" hidden="1" x14ac:dyDescent="0.25"/>
    <row r="2814" customFormat="1" hidden="1" x14ac:dyDescent="0.25"/>
    <row r="2815" customFormat="1" hidden="1" x14ac:dyDescent="0.25"/>
    <row r="2816" customFormat="1" hidden="1" x14ac:dyDescent="0.25"/>
    <row r="2817" customFormat="1" hidden="1" x14ac:dyDescent="0.25"/>
    <row r="2818" customFormat="1" hidden="1" x14ac:dyDescent="0.25"/>
    <row r="2819" customFormat="1" hidden="1" x14ac:dyDescent="0.25"/>
    <row r="2820" customFormat="1" hidden="1" x14ac:dyDescent="0.25"/>
    <row r="2821" customFormat="1" hidden="1" x14ac:dyDescent="0.25"/>
    <row r="2822" customFormat="1" hidden="1" x14ac:dyDescent="0.25"/>
    <row r="2823" customFormat="1" hidden="1" x14ac:dyDescent="0.25"/>
    <row r="2824" customFormat="1" hidden="1" x14ac:dyDescent="0.25"/>
    <row r="2825" customFormat="1" hidden="1" x14ac:dyDescent="0.25"/>
    <row r="2826" customFormat="1" hidden="1" x14ac:dyDescent="0.25"/>
    <row r="2827" customFormat="1" hidden="1" x14ac:dyDescent="0.25"/>
    <row r="2828" customFormat="1" hidden="1" x14ac:dyDescent="0.25"/>
    <row r="2829" customFormat="1" hidden="1" x14ac:dyDescent="0.25"/>
    <row r="2830" customFormat="1" hidden="1" x14ac:dyDescent="0.25"/>
    <row r="2831" customFormat="1" hidden="1" x14ac:dyDescent="0.25"/>
    <row r="2832" customFormat="1" hidden="1" x14ac:dyDescent="0.25"/>
    <row r="2833" customFormat="1" hidden="1" x14ac:dyDescent="0.25"/>
    <row r="2834" customFormat="1" hidden="1" x14ac:dyDescent="0.25"/>
    <row r="2835" customFormat="1" hidden="1" x14ac:dyDescent="0.25"/>
    <row r="2836" customFormat="1" hidden="1" x14ac:dyDescent="0.25"/>
    <row r="2837" customFormat="1" hidden="1" x14ac:dyDescent="0.25"/>
    <row r="2838" customFormat="1" hidden="1" x14ac:dyDescent="0.25"/>
    <row r="2839" customFormat="1" hidden="1" x14ac:dyDescent="0.25"/>
    <row r="2840" customFormat="1" hidden="1" x14ac:dyDescent="0.25"/>
    <row r="2841" customFormat="1" hidden="1" x14ac:dyDescent="0.25"/>
    <row r="2842" customFormat="1" hidden="1" x14ac:dyDescent="0.25"/>
    <row r="2843" customFormat="1" hidden="1" x14ac:dyDescent="0.25"/>
    <row r="2844" customFormat="1" hidden="1" x14ac:dyDescent="0.25"/>
    <row r="2845" customFormat="1" hidden="1" x14ac:dyDescent="0.25"/>
    <row r="2846" customFormat="1" hidden="1" x14ac:dyDescent="0.25"/>
    <row r="2847" customFormat="1" hidden="1" x14ac:dyDescent="0.25"/>
    <row r="2848" customFormat="1" hidden="1" x14ac:dyDescent="0.25"/>
    <row r="2849" customFormat="1" hidden="1" x14ac:dyDescent="0.25"/>
    <row r="2850" customFormat="1" hidden="1" x14ac:dyDescent="0.25"/>
    <row r="2851" customFormat="1" hidden="1" x14ac:dyDescent="0.25"/>
    <row r="2852" customFormat="1" hidden="1" x14ac:dyDescent="0.25"/>
    <row r="2853" customFormat="1" hidden="1" x14ac:dyDescent="0.25"/>
    <row r="2854" customFormat="1" hidden="1" x14ac:dyDescent="0.25"/>
    <row r="2855" customFormat="1" hidden="1" x14ac:dyDescent="0.25"/>
    <row r="2856" customFormat="1" hidden="1" x14ac:dyDescent="0.25"/>
    <row r="2857" customFormat="1" hidden="1" x14ac:dyDescent="0.25"/>
    <row r="2858" customFormat="1" hidden="1" x14ac:dyDescent="0.25"/>
    <row r="2859" customFormat="1" hidden="1" x14ac:dyDescent="0.25"/>
    <row r="2860" customFormat="1" hidden="1" x14ac:dyDescent="0.25"/>
    <row r="2861" customFormat="1" hidden="1" x14ac:dyDescent="0.25"/>
    <row r="2862" customFormat="1" hidden="1" x14ac:dyDescent="0.25"/>
    <row r="2863" customFormat="1" hidden="1" x14ac:dyDescent="0.25"/>
    <row r="2864" customFormat="1" hidden="1" x14ac:dyDescent="0.25"/>
    <row r="2865" customFormat="1" hidden="1" x14ac:dyDescent="0.25"/>
    <row r="2866" customFormat="1" hidden="1" x14ac:dyDescent="0.25"/>
    <row r="2867" customFormat="1" hidden="1" x14ac:dyDescent="0.25"/>
    <row r="2868" customFormat="1" hidden="1" x14ac:dyDescent="0.25"/>
    <row r="2869" customFormat="1" hidden="1" x14ac:dyDescent="0.25"/>
    <row r="2870" customFormat="1" hidden="1" x14ac:dyDescent="0.25"/>
    <row r="2871" customFormat="1" hidden="1" x14ac:dyDescent="0.25"/>
    <row r="2872" customFormat="1" hidden="1" x14ac:dyDescent="0.25"/>
    <row r="2873" customFormat="1" hidden="1" x14ac:dyDescent="0.25"/>
    <row r="2874" customFormat="1" hidden="1" x14ac:dyDescent="0.25"/>
    <row r="2875" customFormat="1" hidden="1" x14ac:dyDescent="0.25"/>
    <row r="2876" customFormat="1" hidden="1" x14ac:dyDescent="0.25"/>
    <row r="2877" customFormat="1" hidden="1" x14ac:dyDescent="0.25"/>
    <row r="2878" customFormat="1" hidden="1" x14ac:dyDescent="0.25"/>
    <row r="2879" customFormat="1" hidden="1" x14ac:dyDescent="0.25"/>
    <row r="2880" customFormat="1" hidden="1" x14ac:dyDescent="0.25"/>
    <row r="2881" customFormat="1" hidden="1" x14ac:dyDescent="0.25"/>
    <row r="2882" customFormat="1" hidden="1" x14ac:dyDescent="0.25"/>
    <row r="2883" customFormat="1" hidden="1" x14ac:dyDescent="0.25"/>
    <row r="2884" customFormat="1" hidden="1" x14ac:dyDescent="0.25"/>
    <row r="2885" customFormat="1" hidden="1" x14ac:dyDescent="0.25"/>
    <row r="2886" customFormat="1" hidden="1" x14ac:dyDescent="0.25"/>
    <row r="2887" customFormat="1" hidden="1" x14ac:dyDescent="0.25"/>
    <row r="2888" customFormat="1" hidden="1" x14ac:dyDescent="0.25"/>
    <row r="2889" customFormat="1" hidden="1" x14ac:dyDescent="0.25"/>
    <row r="2890" customFormat="1" hidden="1" x14ac:dyDescent="0.25"/>
    <row r="2891" customFormat="1" hidden="1" x14ac:dyDescent="0.25"/>
    <row r="2892" customFormat="1" hidden="1" x14ac:dyDescent="0.25"/>
    <row r="2893" customFormat="1" hidden="1" x14ac:dyDescent="0.25"/>
    <row r="2894" customFormat="1" hidden="1" x14ac:dyDescent="0.25"/>
    <row r="2895" customFormat="1" hidden="1" x14ac:dyDescent="0.25"/>
    <row r="2896" customFormat="1" hidden="1" x14ac:dyDescent="0.25"/>
    <row r="2897" customFormat="1" hidden="1" x14ac:dyDescent="0.25"/>
    <row r="2898" customFormat="1" hidden="1" x14ac:dyDescent="0.25"/>
    <row r="2899" customFormat="1" hidden="1" x14ac:dyDescent="0.25"/>
    <row r="2900" customFormat="1" hidden="1" x14ac:dyDescent="0.25"/>
    <row r="2901" customFormat="1" hidden="1" x14ac:dyDescent="0.25"/>
    <row r="2902" customFormat="1" hidden="1" x14ac:dyDescent="0.25"/>
    <row r="2903" customFormat="1" hidden="1" x14ac:dyDescent="0.25"/>
    <row r="2904" customFormat="1" hidden="1" x14ac:dyDescent="0.25"/>
    <row r="2905" customFormat="1" hidden="1" x14ac:dyDescent="0.25"/>
    <row r="2906" customFormat="1" hidden="1" x14ac:dyDescent="0.25"/>
    <row r="2907" customFormat="1" hidden="1" x14ac:dyDescent="0.25"/>
    <row r="2908" customFormat="1" hidden="1" x14ac:dyDescent="0.25"/>
    <row r="2909" customFormat="1" hidden="1" x14ac:dyDescent="0.25"/>
    <row r="2910" customFormat="1" hidden="1" x14ac:dyDescent="0.25"/>
    <row r="2911" customFormat="1" hidden="1" x14ac:dyDescent="0.25"/>
    <row r="2912" customFormat="1" hidden="1" x14ac:dyDescent="0.25"/>
    <row r="2913" customFormat="1" hidden="1" x14ac:dyDescent="0.25"/>
    <row r="2914" customFormat="1" hidden="1" x14ac:dyDescent="0.25"/>
    <row r="2915" customFormat="1" hidden="1" x14ac:dyDescent="0.25"/>
    <row r="2916" customFormat="1" hidden="1" x14ac:dyDescent="0.25"/>
    <row r="2917" customFormat="1" hidden="1" x14ac:dyDescent="0.25"/>
    <row r="2918" customFormat="1" hidden="1" x14ac:dyDescent="0.25"/>
    <row r="2919" customFormat="1" hidden="1" x14ac:dyDescent="0.25"/>
    <row r="2920" customFormat="1" hidden="1" x14ac:dyDescent="0.25"/>
    <row r="2921" customFormat="1" hidden="1" x14ac:dyDescent="0.25"/>
    <row r="2922" customFormat="1" hidden="1" x14ac:dyDescent="0.25"/>
    <row r="2923" customFormat="1" hidden="1" x14ac:dyDescent="0.25"/>
    <row r="2924" customFormat="1" hidden="1" x14ac:dyDescent="0.25"/>
    <row r="2925" customFormat="1" hidden="1" x14ac:dyDescent="0.25"/>
    <row r="2926" customFormat="1" hidden="1" x14ac:dyDescent="0.25"/>
    <row r="2927" customFormat="1" hidden="1" x14ac:dyDescent="0.25"/>
    <row r="2928" customFormat="1" hidden="1" x14ac:dyDescent="0.25"/>
    <row r="2929" customFormat="1" hidden="1" x14ac:dyDescent="0.25"/>
    <row r="2930" customFormat="1" hidden="1" x14ac:dyDescent="0.25"/>
    <row r="2931" customFormat="1" hidden="1" x14ac:dyDescent="0.25"/>
    <row r="2932" customFormat="1" hidden="1" x14ac:dyDescent="0.25"/>
    <row r="2933" customFormat="1" hidden="1" x14ac:dyDescent="0.25"/>
    <row r="2934" customFormat="1" hidden="1" x14ac:dyDescent="0.25"/>
    <row r="2935" customFormat="1" hidden="1" x14ac:dyDescent="0.25"/>
    <row r="2936" customFormat="1" hidden="1" x14ac:dyDescent="0.25"/>
    <row r="2937" customFormat="1" hidden="1" x14ac:dyDescent="0.25"/>
    <row r="2938" customFormat="1" hidden="1" x14ac:dyDescent="0.25"/>
    <row r="2939" customFormat="1" hidden="1" x14ac:dyDescent="0.25"/>
    <row r="2940" customFormat="1" hidden="1" x14ac:dyDescent="0.25"/>
    <row r="2941" customFormat="1" hidden="1" x14ac:dyDescent="0.25"/>
    <row r="2942" customFormat="1" hidden="1" x14ac:dyDescent="0.25"/>
    <row r="2943" customFormat="1" hidden="1" x14ac:dyDescent="0.25"/>
    <row r="2944" customFormat="1" hidden="1" x14ac:dyDescent="0.25"/>
    <row r="2945" customFormat="1" hidden="1" x14ac:dyDescent="0.25"/>
    <row r="2946" customFormat="1" hidden="1" x14ac:dyDescent="0.25"/>
    <row r="2947" customFormat="1" hidden="1" x14ac:dyDescent="0.25"/>
    <row r="2948" customFormat="1" hidden="1" x14ac:dyDescent="0.25"/>
    <row r="2949" customFormat="1" hidden="1" x14ac:dyDescent="0.25"/>
    <row r="2950" customFormat="1" hidden="1" x14ac:dyDescent="0.25"/>
    <row r="2951" customFormat="1" hidden="1" x14ac:dyDescent="0.25"/>
    <row r="2952" customFormat="1" hidden="1" x14ac:dyDescent="0.25"/>
    <row r="2953" customFormat="1" hidden="1" x14ac:dyDescent="0.25"/>
    <row r="2954" customFormat="1" hidden="1" x14ac:dyDescent="0.25"/>
    <row r="2955" customFormat="1" hidden="1" x14ac:dyDescent="0.25"/>
    <row r="2956" customFormat="1" hidden="1" x14ac:dyDescent="0.25"/>
    <row r="2957" customFormat="1" hidden="1" x14ac:dyDescent="0.25"/>
    <row r="2958" customFormat="1" hidden="1" x14ac:dyDescent="0.25"/>
    <row r="2959" customFormat="1" hidden="1" x14ac:dyDescent="0.25"/>
    <row r="2960" customFormat="1" hidden="1" x14ac:dyDescent="0.25"/>
    <row r="2961" customFormat="1" hidden="1" x14ac:dyDescent="0.25"/>
    <row r="2962" customFormat="1" hidden="1" x14ac:dyDescent="0.25"/>
    <row r="2963" customFormat="1" hidden="1" x14ac:dyDescent="0.25"/>
    <row r="2964" customFormat="1" hidden="1" x14ac:dyDescent="0.25"/>
    <row r="2965" customFormat="1" hidden="1" x14ac:dyDescent="0.25"/>
    <row r="2966" customFormat="1" hidden="1" x14ac:dyDescent="0.25"/>
    <row r="2967" customFormat="1" hidden="1" x14ac:dyDescent="0.25"/>
    <row r="2968" customFormat="1" hidden="1" x14ac:dyDescent="0.25"/>
    <row r="2969" customFormat="1" hidden="1" x14ac:dyDescent="0.25"/>
    <row r="2970" customFormat="1" hidden="1" x14ac:dyDescent="0.25"/>
    <row r="2971" customFormat="1" hidden="1" x14ac:dyDescent="0.25"/>
    <row r="2972" customFormat="1" hidden="1" x14ac:dyDescent="0.25"/>
    <row r="2973" customFormat="1" hidden="1" x14ac:dyDescent="0.25"/>
    <row r="2974" customFormat="1" hidden="1" x14ac:dyDescent="0.25"/>
    <row r="2975" customFormat="1" hidden="1" x14ac:dyDescent="0.25"/>
    <row r="2976" customFormat="1" hidden="1" x14ac:dyDescent="0.25"/>
    <row r="2977" customFormat="1" hidden="1" x14ac:dyDescent="0.25"/>
    <row r="2978" customFormat="1" hidden="1" x14ac:dyDescent="0.25"/>
    <row r="2979" customFormat="1" hidden="1" x14ac:dyDescent="0.25"/>
    <row r="2980" customFormat="1" hidden="1" x14ac:dyDescent="0.25"/>
    <row r="2981" customFormat="1" hidden="1" x14ac:dyDescent="0.25"/>
    <row r="2982" customFormat="1" hidden="1" x14ac:dyDescent="0.25"/>
    <row r="2983" customFormat="1" hidden="1" x14ac:dyDescent="0.25"/>
    <row r="2984" customFormat="1" hidden="1" x14ac:dyDescent="0.25"/>
    <row r="2985" customFormat="1" hidden="1" x14ac:dyDescent="0.25"/>
    <row r="2986" customFormat="1" hidden="1" x14ac:dyDescent="0.25"/>
    <row r="2987" customFormat="1" hidden="1" x14ac:dyDescent="0.25"/>
    <row r="2988" customFormat="1" hidden="1" x14ac:dyDescent="0.25"/>
    <row r="2989" customFormat="1" hidden="1" x14ac:dyDescent="0.25"/>
    <row r="2990" customFormat="1" hidden="1" x14ac:dyDescent="0.25"/>
    <row r="2991" customFormat="1" hidden="1" x14ac:dyDescent="0.25"/>
    <row r="2992" customFormat="1" hidden="1" x14ac:dyDescent="0.25"/>
    <row r="2993" customFormat="1" hidden="1" x14ac:dyDescent="0.25"/>
    <row r="2994" customFormat="1" hidden="1" x14ac:dyDescent="0.25"/>
    <row r="2995" customFormat="1" hidden="1" x14ac:dyDescent="0.25"/>
    <row r="2996" customFormat="1" hidden="1" x14ac:dyDescent="0.25"/>
    <row r="2997" customFormat="1" hidden="1" x14ac:dyDescent="0.25"/>
    <row r="2998" customFormat="1" hidden="1" x14ac:dyDescent="0.25"/>
    <row r="2999" customFormat="1" hidden="1" x14ac:dyDescent="0.25"/>
    <row r="3000" customFormat="1" hidden="1" x14ac:dyDescent="0.25"/>
    <row r="3001" customFormat="1" hidden="1" x14ac:dyDescent="0.25"/>
    <row r="3002" customFormat="1" hidden="1" x14ac:dyDescent="0.25"/>
    <row r="3003" customFormat="1" hidden="1" x14ac:dyDescent="0.25"/>
    <row r="3004" customFormat="1" hidden="1" x14ac:dyDescent="0.25"/>
    <row r="3005" customFormat="1" hidden="1" x14ac:dyDescent="0.25"/>
    <row r="3006" customFormat="1" hidden="1" x14ac:dyDescent="0.25"/>
    <row r="3007" customFormat="1" hidden="1" x14ac:dyDescent="0.25"/>
    <row r="3008" customFormat="1" hidden="1" x14ac:dyDescent="0.25"/>
    <row r="3009" customFormat="1" hidden="1" x14ac:dyDescent="0.25"/>
    <row r="3010" customFormat="1" hidden="1" x14ac:dyDescent="0.25"/>
    <row r="3011" customFormat="1" hidden="1" x14ac:dyDescent="0.25"/>
    <row r="3012" customFormat="1" hidden="1" x14ac:dyDescent="0.25"/>
    <row r="3013" customFormat="1" hidden="1" x14ac:dyDescent="0.25"/>
    <row r="3014" customFormat="1" hidden="1" x14ac:dyDescent="0.25"/>
    <row r="3015" customFormat="1" hidden="1" x14ac:dyDescent="0.25"/>
    <row r="3016" customFormat="1" hidden="1" x14ac:dyDescent="0.25"/>
    <row r="3017" customFormat="1" hidden="1" x14ac:dyDescent="0.25"/>
    <row r="3018" customFormat="1" hidden="1" x14ac:dyDescent="0.25"/>
    <row r="3019" customFormat="1" hidden="1" x14ac:dyDescent="0.25"/>
    <row r="3020" customFormat="1" hidden="1" x14ac:dyDescent="0.25"/>
    <row r="3021" customFormat="1" hidden="1" x14ac:dyDescent="0.25"/>
    <row r="3022" customFormat="1" hidden="1" x14ac:dyDescent="0.25"/>
    <row r="3023" customFormat="1" hidden="1" x14ac:dyDescent="0.25"/>
    <row r="3024" customFormat="1" hidden="1" x14ac:dyDescent="0.25"/>
    <row r="3025" customFormat="1" hidden="1" x14ac:dyDescent="0.25"/>
    <row r="3026" customFormat="1" hidden="1" x14ac:dyDescent="0.25"/>
    <row r="3027" customFormat="1" hidden="1" x14ac:dyDescent="0.25"/>
    <row r="3028" customFormat="1" hidden="1" x14ac:dyDescent="0.25"/>
    <row r="3029" customFormat="1" hidden="1" x14ac:dyDescent="0.25"/>
    <row r="3030" customFormat="1" hidden="1" x14ac:dyDescent="0.25"/>
    <row r="3031" customFormat="1" hidden="1" x14ac:dyDescent="0.25"/>
    <row r="3032" customFormat="1" hidden="1" x14ac:dyDescent="0.25"/>
    <row r="3033" customFormat="1" hidden="1" x14ac:dyDescent="0.25"/>
    <row r="3034" customFormat="1" hidden="1" x14ac:dyDescent="0.25"/>
    <row r="3035" customFormat="1" hidden="1" x14ac:dyDescent="0.25"/>
    <row r="3036" customFormat="1" hidden="1" x14ac:dyDescent="0.25"/>
    <row r="3037" customFormat="1" hidden="1" x14ac:dyDescent="0.25"/>
    <row r="3038" customFormat="1" hidden="1" x14ac:dyDescent="0.25"/>
    <row r="3039" customFormat="1" hidden="1" x14ac:dyDescent="0.25"/>
    <row r="3040" customFormat="1" hidden="1" x14ac:dyDescent="0.25"/>
    <row r="3041" customFormat="1" hidden="1" x14ac:dyDescent="0.25"/>
    <row r="3042" customFormat="1" hidden="1" x14ac:dyDescent="0.25"/>
    <row r="3043" customFormat="1" hidden="1" x14ac:dyDescent="0.25"/>
    <row r="3044" customFormat="1" hidden="1" x14ac:dyDescent="0.25"/>
    <row r="3045" customFormat="1" hidden="1" x14ac:dyDescent="0.25"/>
    <row r="3046" customFormat="1" hidden="1" x14ac:dyDescent="0.25"/>
    <row r="3047" customFormat="1" hidden="1" x14ac:dyDescent="0.25"/>
    <row r="3048" customFormat="1" hidden="1" x14ac:dyDescent="0.25"/>
    <row r="3049" customFormat="1" hidden="1" x14ac:dyDescent="0.25"/>
    <row r="3050" customFormat="1" hidden="1" x14ac:dyDescent="0.25"/>
    <row r="3051" customFormat="1" hidden="1" x14ac:dyDescent="0.25"/>
    <row r="3052" customFormat="1" hidden="1" x14ac:dyDescent="0.25"/>
    <row r="3053" customFormat="1" hidden="1" x14ac:dyDescent="0.25"/>
    <row r="3054" customFormat="1" hidden="1" x14ac:dyDescent="0.25"/>
    <row r="3055" customFormat="1" hidden="1" x14ac:dyDescent="0.25"/>
    <row r="3056" customFormat="1" hidden="1" x14ac:dyDescent="0.25"/>
    <row r="3057" customFormat="1" hidden="1" x14ac:dyDescent="0.25"/>
    <row r="3058" customFormat="1" hidden="1" x14ac:dyDescent="0.25"/>
    <row r="3059" customFormat="1" hidden="1" x14ac:dyDescent="0.25"/>
    <row r="3060" customFormat="1" hidden="1" x14ac:dyDescent="0.25"/>
    <row r="3061" customFormat="1" hidden="1" x14ac:dyDescent="0.25"/>
    <row r="3062" customFormat="1" hidden="1" x14ac:dyDescent="0.25"/>
    <row r="3063" customFormat="1" hidden="1" x14ac:dyDescent="0.25"/>
    <row r="3064" customFormat="1" hidden="1" x14ac:dyDescent="0.25"/>
    <row r="3065" customFormat="1" hidden="1" x14ac:dyDescent="0.25"/>
    <row r="3066" customFormat="1" hidden="1" x14ac:dyDescent="0.25"/>
    <row r="3067" customFormat="1" hidden="1" x14ac:dyDescent="0.25"/>
    <row r="3068" customFormat="1" hidden="1" x14ac:dyDescent="0.25"/>
    <row r="3069" customFormat="1" hidden="1" x14ac:dyDescent="0.25"/>
    <row r="3070" customFormat="1" hidden="1" x14ac:dyDescent="0.25"/>
    <row r="3071" customFormat="1" hidden="1" x14ac:dyDescent="0.25"/>
    <row r="3072" customFormat="1" hidden="1" x14ac:dyDescent="0.25"/>
    <row r="3073" customFormat="1" hidden="1" x14ac:dyDescent="0.25"/>
    <row r="3074" customFormat="1" hidden="1" x14ac:dyDescent="0.25"/>
    <row r="3075" customFormat="1" hidden="1" x14ac:dyDescent="0.25"/>
    <row r="3076" customFormat="1" hidden="1" x14ac:dyDescent="0.25"/>
    <row r="3077" customFormat="1" hidden="1" x14ac:dyDescent="0.25"/>
    <row r="3078" customFormat="1" hidden="1" x14ac:dyDescent="0.25"/>
    <row r="3079" customFormat="1" hidden="1" x14ac:dyDescent="0.25"/>
    <row r="3080" customFormat="1" hidden="1" x14ac:dyDescent="0.25"/>
    <row r="3081" customFormat="1" hidden="1" x14ac:dyDescent="0.25"/>
    <row r="3082" customFormat="1" hidden="1" x14ac:dyDescent="0.25"/>
    <row r="3083" customFormat="1" hidden="1" x14ac:dyDescent="0.25"/>
    <row r="3084" customFormat="1" hidden="1" x14ac:dyDescent="0.25"/>
    <row r="3085" customFormat="1" hidden="1" x14ac:dyDescent="0.25"/>
    <row r="3086" customFormat="1" hidden="1" x14ac:dyDescent="0.25"/>
    <row r="3087" customFormat="1" hidden="1" x14ac:dyDescent="0.25"/>
    <row r="3088" customFormat="1" hidden="1" x14ac:dyDescent="0.25"/>
    <row r="3089" customFormat="1" hidden="1" x14ac:dyDescent="0.25"/>
    <row r="3090" customFormat="1" hidden="1" x14ac:dyDescent="0.25"/>
    <row r="3091" customFormat="1" hidden="1" x14ac:dyDescent="0.25"/>
    <row r="3092" customFormat="1" hidden="1" x14ac:dyDescent="0.25"/>
    <row r="3093" customFormat="1" hidden="1" x14ac:dyDescent="0.25"/>
    <row r="3094" customFormat="1" hidden="1" x14ac:dyDescent="0.25"/>
    <row r="3095" customFormat="1" hidden="1" x14ac:dyDescent="0.25"/>
    <row r="3096" customFormat="1" hidden="1" x14ac:dyDescent="0.25"/>
    <row r="3097" customFormat="1" hidden="1" x14ac:dyDescent="0.25"/>
    <row r="3098" customFormat="1" hidden="1" x14ac:dyDescent="0.25"/>
    <row r="3099" customFormat="1" hidden="1" x14ac:dyDescent="0.25"/>
    <row r="3100" customFormat="1" hidden="1" x14ac:dyDescent="0.25"/>
    <row r="3101" customFormat="1" hidden="1" x14ac:dyDescent="0.25"/>
    <row r="3102" customFormat="1" hidden="1" x14ac:dyDescent="0.25"/>
    <row r="3103" customFormat="1" hidden="1" x14ac:dyDescent="0.25"/>
    <row r="3104" customFormat="1" hidden="1" x14ac:dyDescent="0.25"/>
    <row r="3105" customFormat="1" hidden="1" x14ac:dyDescent="0.25"/>
    <row r="3106" customFormat="1" hidden="1" x14ac:dyDescent="0.25"/>
    <row r="3107" customFormat="1" hidden="1" x14ac:dyDescent="0.25"/>
    <row r="3108" customFormat="1" hidden="1" x14ac:dyDescent="0.25"/>
    <row r="3109" customFormat="1" hidden="1" x14ac:dyDescent="0.25"/>
    <row r="3110" customFormat="1" hidden="1" x14ac:dyDescent="0.25"/>
    <row r="3111" customFormat="1" hidden="1" x14ac:dyDescent="0.25"/>
    <row r="3112" customFormat="1" hidden="1" x14ac:dyDescent="0.25"/>
    <row r="3113" customFormat="1" hidden="1" x14ac:dyDescent="0.25"/>
    <row r="3114" customFormat="1" hidden="1" x14ac:dyDescent="0.25"/>
    <row r="3115" customFormat="1" hidden="1" x14ac:dyDescent="0.25"/>
    <row r="3116" customFormat="1" hidden="1" x14ac:dyDescent="0.25"/>
    <row r="3117" customFormat="1" hidden="1" x14ac:dyDescent="0.25"/>
    <row r="3118" customFormat="1" hidden="1" x14ac:dyDescent="0.25"/>
    <row r="3119" customFormat="1" hidden="1" x14ac:dyDescent="0.25"/>
    <row r="3120" customFormat="1" hidden="1" x14ac:dyDescent="0.25"/>
    <row r="3121" customFormat="1" hidden="1" x14ac:dyDescent="0.25"/>
    <row r="3122" customFormat="1" hidden="1" x14ac:dyDescent="0.25"/>
    <row r="3123" customFormat="1" hidden="1" x14ac:dyDescent="0.25"/>
    <row r="3124" customFormat="1" hidden="1" x14ac:dyDescent="0.25"/>
    <row r="3125" customFormat="1" hidden="1" x14ac:dyDescent="0.25"/>
    <row r="3126" customFormat="1" hidden="1" x14ac:dyDescent="0.25"/>
    <row r="3127" customFormat="1" hidden="1" x14ac:dyDescent="0.25"/>
    <row r="3128" customFormat="1" hidden="1" x14ac:dyDescent="0.25"/>
    <row r="3129" customFormat="1" hidden="1" x14ac:dyDescent="0.25"/>
    <row r="3130" customFormat="1" hidden="1" x14ac:dyDescent="0.25"/>
    <row r="3131" customFormat="1" hidden="1" x14ac:dyDescent="0.25"/>
    <row r="3132" customFormat="1" hidden="1" x14ac:dyDescent="0.25"/>
    <row r="3133" customFormat="1" hidden="1" x14ac:dyDescent="0.25"/>
    <row r="3134" customFormat="1" hidden="1" x14ac:dyDescent="0.25"/>
    <row r="3135" customFormat="1" hidden="1" x14ac:dyDescent="0.25"/>
    <row r="3136" customFormat="1" hidden="1" x14ac:dyDescent="0.25"/>
    <row r="3137" customFormat="1" hidden="1" x14ac:dyDescent="0.25"/>
    <row r="3138" customFormat="1" hidden="1" x14ac:dyDescent="0.25"/>
    <row r="3139" customFormat="1" hidden="1" x14ac:dyDescent="0.25"/>
    <row r="3140" customFormat="1" hidden="1" x14ac:dyDescent="0.25"/>
    <row r="3141" customFormat="1" hidden="1" x14ac:dyDescent="0.25"/>
    <row r="3142" customFormat="1" hidden="1" x14ac:dyDescent="0.25"/>
    <row r="3143" customFormat="1" hidden="1" x14ac:dyDescent="0.25"/>
    <row r="3144" customFormat="1" hidden="1" x14ac:dyDescent="0.25"/>
    <row r="3145" customFormat="1" hidden="1" x14ac:dyDescent="0.25"/>
    <row r="3146" customFormat="1" hidden="1" x14ac:dyDescent="0.25"/>
    <row r="3147" customFormat="1" hidden="1" x14ac:dyDescent="0.25"/>
    <row r="3148" customFormat="1" hidden="1" x14ac:dyDescent="0.25"/>
    <row r="3149" customFormat="1" hidden="1" x14ac:dyDescent="0.25"/>
    <row r="3150" customFormat="1" hidden="1" x14ac:dyDescent="0.25"/>
    <row r="3151" customFormat="1" hidden="1" x14ac:dyDescent="0.25"/>
    <row r="3152" customFormat="1" hidden="1" x14ac:dyDescent="0.25"/>
    <row r="3153" customFormat="1" hidden="1" x14ac:dyDescent="0.25"/>
    <row r="3154" customFormat="1" hidden="1" x14ac:dyDescent="0.25"/>
    <row r="3155" customFormat="1" hidden="1" x14ac:dyDescent="0.25"/>
    <row r="3156" customFormat="1" hidden="1" x14ac:dyDescent="0.25"/>
    <row r="3157" customFormat="1" hidden="1" x14ac:dyDescent="0.25"/>
    <row r="3158" customFormat="1" hidden="1" x14ac:dyDescent="0.25"/>
    <row r="3159" customFormat="1" hidden="1" x14ac:dyDescent="0.25"/>
    <row r="3160" customFormat="1" hidden="1" x14ac:dyDescent="0.25"/>
    <row r="3161" customFormat="1" hidden="1" x14ac:dyDescent="0.25"/>
    <row r="3162" customFormat="1" hidden="1" x14ac:dyDescent="0.25"/>
    <row r="3163" customFormat="1" hidden="1" x14ac:dyDescent="0.25"/>
    <row r="3164" customFormat="1" hidden="1" x14ac:dyDescent="0.25"/>
    <row r="3165" customFormat="1" hidden="1" x14ac:dyDescent="0.25"/>
    <row r="3166" customFormat="1" hidden="1" x14ac:dyDescent="0.25"/>
    <row r="3167" customFormat="1" hidden="1" x14ac:dyDescent="0.25"/>
    <row r="3168" customFormat="1" hidden="1" x14ac:dyDescent="0.25"/>
    <row r="3169" customFormat="1" hidden="1" x14ac:dyDescent="0.25"/>
    <row r="3170" customFormat="1" hidden="1" x14ac:dyDescent="0.25"/>
    <row r="3171" customFormat="1" hidden="1" x14ac:dyDescent="0.25"/>
    <row r="3172" customFormat="1" hidden="1" x14ac:dyDescent="0.25"/>
    <row r="3173" customFormat="1" hidden="1" x14ac:dyDescent="0.25"/>
    <row r="3174" customFormat="1" hidden="1" x14ac:dyDescent="0.25"/>
    <row r="3175" customFormat="1" hidden="1" x14ac:dyDescent="0.25"/>
    <row r="3176" customFormat="1" hidden="1" x14ac:dyDescent="0.25"/>
    <row r="3177" customFormat="1" hidden="1" x14ac:dyDescent="0.25"/>
    <row r="3178" customFormat="1" hidden="1" x14ac:dyDescent="0.25"/>
    <row r="3179" customFormat="1" hidden="1" x14ac:dyDescent="0.25"/>
    <row r="3180" customFormat="1" hidden="1" x14ac:dyDescent="0.25"/>
    <row r="3181" customFormat="1" hidden="1" x14ac:dyDescent="0.25"/>
    <row r="3182" customFormat="1" hidden="1" x14ac:dyDescent="0.25"/>
    <row r="3183" customFormat="1" hidden="1" x14ac:dyDescent="0.25"/>
    <row r="3184" customFormat="1" hidden="1" x14ac:dyDescent="0.25"/>
    <row r="3185" customFormat="1" hidden="1" x14ac:dyDescent="0.25"/>
    <row r="3186" customFormat="1" hidden="1" x14ac:dyDescent="0.25"/>
    <row r="3187" customFormat="1" hidden="1" x14ac:dyDescent="0.25"/>
    <row r="3188" customFormat="1" hidden="1" x14ac:dyDescent="0.25"/>
    <row r="3189" customFormat="1" hidden="1" x14ac:dyDescent="0.25"/>
    <row r="3190" customFormat="1" hidden="1" x14ac:dyDescent="0.25"/>
    <row r="3191" customFormat="1" hidden="1" x14ac:dyDescent="0.25"/>
    <row r="3192" customFormat="1" hidden="1" x14ac:dyDescent="0.25"/>
    <row r="3193" customFormat="1" hidden="1" x14ac:dyDescent="0.25"/>
    <row r="3194" customFormat="1" hidden="1" x14ac:dyDescent="0.25"/>
    <row r="3195" customFormat="1" hidden="1" x14ac:dyDescent="0.25"/>
    <row r="3196" customFormat="1" hidden="1" x14ac:dyDescent="0.25"/>
    <row r="3197" customFormat="1" hidden="1" x14ac:dyDescent="0.25"/>
    <row r="3198" customFormat="1" hidden="1" x14ac:dyDescent="0.25"/>
    <row r="3199" customFormat="1" hidden="1" x14ac:dyDescent="0.25"/>
    <row r="3200" customFormat="1" hidden="1" x14ac:dyDescent="0.25"/>
    <row r="3201" customFormat="1" hidden="1" x14ac:dyDescent="0.25"/>
    <row r="3202" customFormat="1" hidden="1" x14ac:dyDescent="0.25"/>
    <row r="3203" customFormat="1" hidden="1" x14ac:dyDescent="0.25"/>
    <row r="3204" customFormat="1" hidden="1" x14ac:dyDescent="0.25"/>
    <row r="3205" customFormat="1" hidden="1" x14ac:dyDescent="0.25"/>
    <row r="3206" customFormat="1" hidden="1" x14ac:dyDescent="0.25"/>
    <row r="3207" customFormat="1" hidden="1" x14ac:dyDescent="0.25"/>
    <row r="3208" customFormat="1" hidden="1" x14ac:dyDescent="0.25"/>
    <row r="3209" customFormat="1" hidden="1" x14ac:dyDescent="0.25"/>
    <row r="3210" customFormat="1" hidden="1" x14ac:dyDescent="0.25"/>
    <row r="3211" customFormat="1" hidden="1" x14ac:dyDescent="0.25"/>
    <row r="3212" customFormat="1" hidden="1" x14ac:dyDescent="0.25"/>
    <row r="3213" customFormat="1" hidden="1" x14ac:dyDescent="0.25"/>
    <row r="3214" customFormat="1" hidden="1" x14ac:dyDescent="0.25"/>
    <row r="3215" customFormat="1" hidden="1" x14ac:dyDescent="0.25"/>
    <row r="3216" customFormat="1" hidden="1" x14ac:dyDescent="0.25"/>
    <row r="3217" customFormat="1" hidden="1" x14ac:dyDescent="0.25"/>
    <row r="3218" customFormat="1" hidden="1" x14ac:dyDescent="0.25"/>
    <row r="3219" customFormat="1" hidden="1" x14ac:dyDescent="0.25"/>
    <row r="3220" customFormat="1" hidden="1" x14ac:dyDescent="0.25"/>
    <row r="3221" customFormat="1" hidden="1" x14ac:dyDescent="0.25"/>
    <row r="3222" customFormat="1" hidden="1" x14ac:dyDescent="0.25"/>
    <row r="3223" customFormat="1" hidden="1" x14ac:dyDescent="0.25"/>
    <row r="3224" customFormat="1" hidden="1" x14ac:dyDescent="0.25"/>
    <row r="3225" customFormat="1" hidden="1" x14ac:dyDescent="0.25"/>
    <row r="3226" customFormat="1" hidden="1" x14ac:dyDescent="0.25"/>
    <row r="3227" customFormat="1" hidden="1" x14ac:dyDescent="0.25"/>
    <row r="3228" customFormat="1" hidden="1" x14ac:dyDescent="0.25"/>
    <row r="3229" customFormat="1" hidden="1" x14ac:dyDescent="0.25"/>
    <row r="3230" customFormat="1" hidden="1" x14ac:dyDescent="0.25"/>
    <row r="3231" customFormat="1" hidden="1" x14ac:dyDescent="0.25"/>
    <row r="3232" customFormat="1" hidden="1" x14ac:dyDescent="0.25"/>
    <row r="3233" customFormat="1" hidden="1" x14ac:dyDescent="0.25"/>
    <row r="3234" customFormat="1" hidden="1" x14ac:dyDescent="0.25"/>
    <row r="3235" customFormat="1" hidden="1" x14ac:dyDescent="0.25"/>
    <row r="3236" customFormat="1" hidden="1" x14ac:dyDescent="0.25"/>
    <row r="3237" customFormat="1" hidden="1" x14ac:dyDescent="0.25"/>
    <row r="3238" customFormat="1" hidden="1" x14ac:dyDescent="0.25"/>
    <row r="3239" customFormat="1" hidden="1" x14ac:dyDescent="0.25"/>
    <row r="3240" customFormat="1" hidden="1" x14ac:dyDescent="0.25"/>
    <row r="3241" customFormat="1" hidden="1" x14ac:dyDescent="0.25"/>
    <row r="3242" customFormat="1" hidden="1" x14ac:dyDescent="0.25"/>
    <row r="3243" customFormat="1" hidden="1" x14ac:dyDescent="0.25"/>
    <row r="3244" customFormat="1" hidden="1" x14ac:dyDescent="0.25"/>
    <row r="3245" customFormat="1" hidden="1" x14ac:dyDescent="0.25"/>
    <row r="3246" customFormat="1" hidden="1" x14ac:dyDescent="0.25"/>
    <row r="3247" customFormat="1" hidden="1" x14ac:dyDescent="0.25"/>
    <row r="3248" customFormat="1" hidden="1" x14ac:dyDescent="0.25"/>
    <row r="3249" customFormat="1" hidden="1" x14ac:dyDescent="0.25"/>
    <row r="3250" customFormat="1" hidden="1" x14ac:dyDescent="0.25"/>
    <row r="3251" customFormat="1" hidden="1" x14ac:dyDescent="0.25"/>
    <row r="3252" customFormat="1" hidden="1" x14ac:dyDescent="0.25"/>
    <row r="3253" customFormat="1" hidden="1" x14ac:dyDescent="0.25"/>
    <row r="3254" customFormat="1" hidden="1" x14ac:dyDescent="0.25"/>
    <row r="3255" customFormat="1" hidden="1" x14ac:dyDescent="0.25"/>
    <row r="3256" customFormat="1" hidden="1" x14ac:dyDescent="0.25"/>
    <row r="3257" customFormat="1" hidden="1" x14ac:dyDescent="0.25"/>
    <row r="3258" customFormat="1" hidden="1" x14ac:dyDescent="0.25"/>
    <row r="3259" customFormat="1" hidden="1" x14ac:dyDescent="0.25"/>
    <row r="3260" customFormat="1" hidden="1" x14ac:dyDescent="0.25"/>
    <row r="3261" customFormat="1" hidden="1" x14ac:dyDescent="0.25"/>
    <row r="3262" customFormat="1" hidden="1" x14ac:dyDescent="0.25"/>
    <row r="3263" customFormat="1" hidden="1" x14ac:dyDescent="0.25"/>
    <row r="3264" customFormat="1" hidden="1" x14ac:dyDescent="0.25"/>
    <row r="3265" customFormat="1" hidden="1" x14ac:dyDescent="0.25"/>
    <row r="3266" customFormat="1" hidden="1" x14ac:dyDescent="0.25"/>
    <row r="3267" customFormat="1" hidden="1" x14ac:dyDescent="0.25"/>
    <row r="3268" customFormat="1" hidden="1" x14ac:dyDescent="0.25"/>
    <row r="3269" customFormat="1" hidden="1" x14ac:dyDescent="0.25"/>
    <row r="3270" customFormat="1" hidden="1" x14ac:dyDescent="0.25"/>
    <row r="3271" customFormat="1" hidden="1" x14ac:dyDescent="0.25"/>
    <row r="3272" customFormat="1" hidden="1" x14ac:dyDescent="0.25"/>
    <row r="3273" customFormat="1" hidden="1" x14ac:dyDescent="0.25"/>
    <row r="3274" customFormat="1" hidden="1" x14ac:dyDescent="0.25"/>
    <row r="3275" customFormat="1" hidden="1" x14ac:dyDescent="0.25"/>
    <row r="3276" customFormat="1" hidden="1" x14ac:dyDescent="0.25"/>
    <row r="3277" customFormat="1" hidden="1" x14ac:dyDescent="0.25"/>
    <row r="3278" customFormat="1" hidden="1" x14ac:dyDescent="0.25"/>
    <row r="3279" customFormat="1" hidden="1" x14ac:dyDescent="0.25"/>
    <row r="3280" customFormat="1" hidden="1" x14ac:dyDescent="0.25"/>
    <row r="3281" customFormat="1" hidden="1" x14ac:dyDescent="0.25"/>
    <row r="3282" customFormat="1" hidden="1" x14ac:dyDescent="0.25"/>
    <row r="3283" customFormat="1" hidden="1" x14ac:dyDescent="0.25"/>
    <row r="3284" customFormat="1" hidden="1" x14ac:dyDescent="0.25"/>
    <row r="3285" customFormat="1" hidden="1" x14ac:dyDescent="0.25"/>
    <row r="3286" customFormat="1" hidden="1" x14ac:dyDescent="0.25"/>
    <row r="3287" customFormat="1" hidden="1" x14ac:dyDescent="0.25"/>
    <row r="3288" customFormat="1" hidden="1" x14ac:dyDescent="0.25"/>
    <row r="3289" customFormat="1" hidden="1" x14ac:dyDescent="0.25"/>
    <row r="3290" customFormat="1" hidden="1" x14ac:dyDescent="0.25"/>
    <row r="3291" customFormat="1" hidden="1" x14ac:dyDescent="0.25"/>
    <row r="3292" customFormat="1" hidden="1" x14ac:dyDescent="0.25"/>
    <row r="3293" customFormat="1" hidden="1" x14ac:dyDescent="0.25"/>
    <row r="3294" customFormat="1" hidden="1" x14ac:dyDescent="0.25"/>
    <row r="3295" customFormat="1" hidden="1" x14ac:dyDescent="0.25"/>
    <row r="3296" customFormat="1" hidden="1" x14ac:dyDescent="0.25"/>
    <row r="3297" customFormat="1" hidden="1" x14ac:dyDescent="0.25"/>
    <row r="3298" customFormat="1" hidden="1" x14ac:dyDescent="0.25"/>
    <row r="3299" customFormat="1" hidden="1" x14ac:dyDescent="0.25"/>
    <row r="3300" customFormat="1" hidden="1" x14ac:dyDescent="0.25"/>
    <row r="3301" customFormat="1" hidden="1" x14ac:dyDescent="0.25"/>
    <row r="3302" customFormat="1" hidden="1" x14ac:dyDescent="0.25"/>
    <row r="3303" customFormat="1" hidden="1" x14ac:dyDescent="0.25"/>
    <row r="3304" customFormat="1" hidden="1" x14ac:dyDescent="0.25"/>
    <row r="3305" customFormat="1" hidden="1" x14ac:dyDescent="0.25"/>
    <row r="3306" customFormat="1" hidden="1" x14ac:dyDescent="0.25"/>
    <row r="3307" customFormat="1" hidden="1" x14ac:dyDescent="0.25"/>
    <row r="3308" customFormat="1" hidden="1" x14ac:dyDescent="0.25"/>
    <row r="3309" customFormat="1" hidden="1" x14ac:dyDescent="0.25"/>
    <row r="3310" customFormat="1" hidden="1" x14ac:dyDescent="0.25"/>
    <row r="3311" customFormat="1" hidden="1" x14ac:dyDescent="0.25"/>
    <row r="3312" customFormat="1" hidden="1" x14ac:dyDescent="0.25"/>
    <row r="3313" customFormat="1" hidden="1" x14ac:dyDescent="0.25"/>
    <row r="3314" customFormat="1" hidden="1" x14ac:dyDescent="0.25"/>
    <row r="3315" customFormat="1" hidden="1" x14ac:dyDescent="0.25"/>
    <row r="3316" customFormat="1" hidden="1" x14ac:dyDescent="0.25"/>
    <row r="3317" customFormat="1" hidden="1" x14ac:dyDescent="0.25"/>
    <row r="3318" customFormat="1" hidden="1" x14ac:dyDescent="0.25"/>
    <row r="3319" customFormat="1" hidden="1" x14ac:dyDescent="0.25"/>
    <row r="3320" customFormat="1" hidden="1" x14ac:dyDescent="0.25"/>
    <row r="3321" customFormat="1" hidden="1" x14ac:dyDescent="0.25"/>
    <row r="3322" customFormat="1" hidden="1" x14ac:dyDescent="0.25"/>
    <row r="3323" customFormat="1" hidden="1" x14ac:dyDescent="0.25"/>
    <row r="3324" customFormat="1" hidden="1" x14ac:dyDescent="0.25"/>
    <row r="3325" customFormat="1" hidden="1" x14ac:dyDescent="0.25"/>
    <row r="3326" customFormat="1" hidden="1" x14ac:dyDescent="0.25"/>
    <row r="3327" customFormat="1" hidden="1" x14ac:dyDescent="0.25"/>
    <row r="3328" customFormat="1" hidden="1" x14ac:dyDescent="0.25"/>
    <row r="3329" customFormat="1" hidden="1" x14ac:dyDescent="0.25"/>
    <row r="3330" customFormat="1" hidden="1" x14ac:dyDescent="0.25"/>
    <row r="3331" customFormat="1" hidden="1" x14ac:dyDescent="0.25"/>
    <row r="3332" customFormat="1" hidden="1" x14ac:dyDescent="0.25"/>
    <row r="3333" customFormat="1" hidden="1" x14ac:dyDescent="0.25"/>
    <row r="3334" customFormat="1" hidden="1" x14ac:dyDescent="0.25"/>
    <row r="3335" customFormat="1" hidden="1" x14ac:dyDescent="0.25"/>
    <row r="3336" customFormat="1" hidden="1" x14ac:dyDescent="0.25"/>
    <row r="3337" customFormat="1" hidden="1" x14ac:dyDescent="0.25"/>
    <row r="3338" customFormat="1" hidden="1" x14ac:dyDescent="0.25"/>
    <row r="3339" customFormat="1" hidden="1" x14ac:dyDescent="0.25"/>
    <row r="3340" customFormat="1" hidden="1" x14ac:dyDescent="0.25"/>
    <row r="3341" customFormat="1" hidden="1" x14ac:dyDescent="0.25"/>
    <row r="3342" customFormat="1" hidden="1" x14ac:dyDescent="0.25"/>
    <row r="3343" customFormat="1" hidden="1" x14ac:dyDescent="0.25"/>
    <row r="3344" customFormat="1" hidden="1" x14ac:dyDescent="0.25"/>
    <row r="3345" customFormat="1" hidden="1" x14ac:dyDescent="0.25"/>
    <row r="3346" customFormat="1" hidden="1" x14ac:dyDescent="0.25"/>
    <row r="3347" customFormat="1" hidden="1" x14ac:dyDescent="0.25"/>
    <row r="3348" customFormat="1" hidden="1" x14ac:dyDescent="0.25"/>
    <row r="3349" customFormat="1" hidden="1" x14ac:dyDescent="0.25"/>
    <row r="3350" customFormat="1" hidden="1" x14ac:dyDescent="0.25"/>
    <row r="3351" customFormat="1" hidden="1" x14ac:dyDescent="0.25"/>
    <row r="3352" customFormat="1" hidden="1" x14ac:dyDescent="0.25"/>
    <row r="3353" customFormat="1" hidden="1" x14ac:dyDescent="0.25"/>
    <row r="3354" customFormat="1" hidden="1" x14ac:dyDescent="0.25"/>
    <row r="3355" customFormat="1" hidden="1" x14ac:dyDescent="0.25"/>
    <row r="3356" customFormat="1" hidden="1" x14ac:dyDescent="0.25"/>
    <row r="3357" customFormat="1" hidden="1" x14ac:dyDescent="0.25"/>
    <row r="3358" customFormat="1" hidden="1" x14ac:dyDescent="0.25"/>
    <row r="3359" customFormat="1" hidden="1" x14ac:dyDescent="0.25"/>
    <row r="3360" customFormat="1" hidden="1" x14ac:dyDescent="0.25"/>
    <row r="3361" customFormat="1" hidden="1" x14ac:dyDescent="0.25"/>
    <row r="3362" customFormat="1" hidden="1" x14ac:dyDescent="0.25"/>
    <row r="3363" customFormat="1" hidden="1" x14ac:dyDescent="0.25"/>
    <row r="3364" customFormat="1" hidden="1" x14ac:dyDescent="0.25"/>
    <row r="3365" customFormat="1" hidden="1" x14ac:dyDescent="0.25"/>
    <row r="3366" customFormat="1" hidden="1" x14ac:dyDescent="0.25"/>
    <row r="3367" customFormat="1" hidden="1" x14ac:dyDescent="0.25"/>
    <row r="3368" customFormat="1" hidden="1" x14ac:dyDescent="0.25"/>
    <row r="3369" customFormat="1" hidden="1" x14ac:dyDescent="0.25"/>
    <row r="3370" customFormat="1" hidden="1" x14ac:dyDescent="0.25"/>
    <row r="3371" customFormat="1" hidden="1" x14ac:dyDescent="0.25"/>
    <row r="3372" customFormat="1" hidden="1" x14ac:dyDescent="0.25"/>
    <row r="3373" customFormat="1" hidden="1" x14ac:dyDescent="0.25"/>
    <row r="3374" customFormat="1" hidden="1" x14ac:dyDescent="0.25"/>
    <row r="3375" customFormat="1" hidden="1" x14ac:dyDescent="0.25"/>
    <row r="3376" customFormat="1" hidden="1" x14ac:dyDescent="0.25"/>
    <row r="3377" customFormat="1" hidden="1" x14ac:dyDescent="0.25"/>
    <row r="3378" customFormat="1" hidden="1" x14ac:dyDescent="0.25"/>
    <row r="3379" customFormat="1" hidden="1" x14ac:dyDescent="0.25"/>
    <row r="3380" customFormat="1" hidden="1" x14ac:dyDescent="0.25"/>
    <row r="3381" customFormat="1" hidden="1" x14ac:dyDescent="0.25"/>
    <row r="3382" customFormat="1" hidden="1" x14ac:dyDescent="0.25"/>
    <row r="3383" customFormat="1" hidden="1" x14ac:dyDescent="0.25"/>
    <row r="3384" customFormat="1" hidden="1" x14ac:dyDescent="0.25"/>
    <row r="3385" customFormat="1" hidden="1" x14ac:dyDescent="0.25"/>
    <row r="3386" customFormat="1" hidden="1" x14ac:dyDescent="0.25"/>
    <row r="3387" customFormat="1" hidden="1" x14ac:dyDescent="0.25"/>
    <row r="3388" customFormat="1" hidden="1" x14ac:dyDescent="0.25"/>
    <row r="3389" customFormat="1" hidden="1" x14ac:dyDescent="0.25"/>
    <row r="3390" customFormat="1" hidden="1" x14ac:dyDescent="0.25"/>
    <row r="3391" customFormat="1" hidden="1" x14ac:dyDescent="0.25"/>
    <row r="3392" customFormat="1" hidden="1" x14ac:dyDescent="0.25"/>
    <row r="3393" customFormat="1" hidden="1" x14ac:dyDescent="0.25"/>
    <row r="3394" customFormat="1" hidden="1" x14ac:dyDescent="0.25"/>
    <row r="3395" customFormat="1" hidden="1" x14ac:dyDescent="0.25"/>
    <row r="3396" customFormat="1" hidden="1" x14ac:dyDescent="0.25"/>
    <row r="3397" customFormat="1" hidden="1" x14ac:dyDescent="0.25"/>
    <row r="3398" customFormat="1" hidden="1" x14ac:dyDescent="0.25"/>
    <row r="3399" customFormat="1" hidden="1" x14ac:dyDescent="0.25"/>
    <row r="3400" customFormat="1" hidden="1" x14ac:dyDescent="0.25"/>
    <row r="3401" customFormat="1" hidden="1" x14ac:dyDescent="0.25"/>
    <row r="3402" customFormat="1" hidden="1" x14ac:dyDescent="0.25"/>
    <row r="3403" customFormat="1" hidden="1" x14ac:dyDescent="0.25"/>
    <row r="3404" customFormat="1" hidden="1" x14ac:dyDescent="0.25"/>
    <row r="3405" customFormat="1" hidden="1" x14ac:dyDescent="0.25"/>
    <row r="3406" customFormat="1" hidden="1" x14ac:dyDescent="0.25"/>
    <row r="3407" customFormat="1" hidden="1" x14ac:dyDescent="0.25"/>
    <row r="3408" customFormat="1" hidden="1" x14ac:dyDescent="0.25"/>
    <row r="3409" customFormat="1" hidden="1" x14ac:dyDescent="0.25"/>
    <row r="3410" customFormat="1" hidden="1" x14ac:dyDescent="0.25"/>
    <row r="3411" customFormat="1" hidden="1" x14ac:dyDescent="0.25"/>
    <row r="3412" customFormat="1" hidden="1" x14ac:dyDescent="0.25"/>
    <row r="3413" customFormat="1" hidden="1" x14ac:dyDescent="0.25"/>
    <row r="3414" customFormat="1" hidden="1" x14ac:dyDescent="0.25"/>
    <row r="3415" customFormat="1" hidden="1" x14ac:dyDescent="0.25"/>
    <row r="3416" customFormat="1" hidden="1" x14ac:dyDescent="0.25"/>
    <row r="3417" customFormat="1" hidden="1" x14ac:dyDescent="0.25"/>
    <row r="3418" customFormat="1" hidden="1" x14ac:dyDescent="0.25"/>
    <row r="3419" customFormat="1" hidden="1" x14ac:dyDescent="0.25"/>
    <row r="3420" customFormat="1" hidden="1" x14ac:dyDescent="0.25"/>
    <row r="3421" customFormat="1" hidden="1" x14ac:dyDescent="0.25"/>
    <row r="3422" customFormat="1" hidden="1" x14ac:dyDescent="0.25"/>
    <row r="3423" customFormat="1" hidden="1" x14ac:dyDescent="0.25"/>
    <row r="3424" customFormat="1" hidden="1" x14ac:dyDescent="0.25"/>
    <row r="3425" customFormat="1" hidden="1" x14ac:dyDescent="0.25"/>
    <row r="3426" customFormat="1" hidden="1" x14ac:dyDescent="0.25"/>
    <row r="3427" customFormat="1" hidden="1" x14ac:dyDescent="0.25"/>
    <row r="3428" customFormat="1" hidden="1" x14ac:dyDescent="0.25"/>
    <row r="3429" customFormat="1" hidden="1" x14ac:dyDescent="0.25"/>
    <row r="3430" customFormat="1" hidden="1" x14ac:dyDescent="0.25"/>
    <row r="3431" customFormat="1" hidden="1" x14ac:dyDescent="0.25"/>
    <row r="3432" customFormat="1" hidden="1" x14ac:dyDescent="0.25"/>
    <row r="3433" customFormat="1" hidden="1" x14ac:dyDescent="0.25"/>
    <row r="3434" customFormat="1" hidden="1" x14ac:dyDescent="0.25"/>
    <row r="3435" customFormat="1" hidden="1" x14ac:dyDescent="0.25"/>
    <row r="3436" customFormat="1" hidden="1" x14ac:dyDescent="0.25"/>
    <row r="3437" customFormat="1" hidden="1" x14ac:dyDescent="0.25"/>
    <row r="3438" customFormat="1" hidden="1" x14ac:dyDescent="0.25"/>
    <row r="3439" customFormat="1" hidden="1" x14ac:dyDescent="0.25"/>
    <row r="3440" customFormat="1" hidden="1" x14ac:dyDescent="0.25"/>
    <row r="3441" customFormat="1" hidden="1" x14ac:dyDescent="0.25"/>
    <row r="3442" customFormat="1" hidden="1" x14ac:dyDescent="0.25"/>
    <row r="3443" customFormat="1" hidden="1" x14ac:dyDescent="0.25"/>
    <row r="3444" customFormat="1" hidden="1" x14ac:dyDescent="0.25"/>
    <row r="3445" customFormat="1" hidden="1" x14ac:dyDescent="0.25"/>
    <row r="3446" customFormat="1" hidden="1" x14ac:dyDescent="0.25"/>
    <row r="3447" customFormat="1" hidden="1" x14ac:dyDescent="0.25"/>
    <row r="3448" customFormat="1" hidden="1" x14ac:dyDescent="0.25"/>
    <row r="3449" customFormat="1" hidden="1" x14ac:dyDescent="0.25"/>
    <row r="3450" customFormat="1" hidden="1" x14ac:dyDescent="0.25"/>
    <row r="3451" customFormat="1" hidden="1" x14ac:dyDescent="0.25"/>
    <row r="3452" customFormat="1" hidden="1" x14ac:dyDescent="0.25"/>
    <row r="3453" customFormat="1" hidden="1" x14ac:dyDescent="0.25"/>
    <row r="3454" customFormat="1" hidden="1" x14ac:dyDescent="0.25"/>
    <row r="3455" customFormat="1" hidden="1" x14ac:dyDescent="0.25"/>
    <row r="3456" customFormat="1" hidden="1" x14ac:dyDescent="0.25"/>
    <row r="3457" customFormat="1" hidden="1" x14ac:dyDescent="0.25"/>
    <row r="3458" customFormat="1" hidden="1" x14ac:dyDescent="0.25"/>
    <row r="3459" customFormat="1" hidden="1" x14ac:dyDescent="0.25"/>
    <row r="3460" customFormat="1" hidden="1" x14ac:dyDescent="0.25"/>
    <row r="3461" customFormat="1" hidden="1" x14ac:dyDescent="0.25"/>
    <row r="3462" customFormat="1" hidden="1" x14ac:dyDescent="0.25"/>
    <row r="3463" customFormat="1" hidden="1" x14ac:dyDescent="0.25"/>
    <row r="3464" customFormat="1" hidden="1" x14ac:dyDescent="0.25"/>
    <row r="3465" customFormat="1" hidden="1" x14ac:dyDescent="0.25"/>
    <row r="3466" customFormat="1" hidden="1" x14ac:dyDescent="0.25"/>
    <row r="3467" customFormat="1" hidden="1" x14ac:dyDescent="0.25"/>
    <row r="3468" customFormat="1" hidden="1" x14ac:dyDescent="0.25"/>
    <row r="3469" customFormat="1" hidden="1" x14ac:dyDescent="0.25"/>
    <row r="3470" customFormat="1" hidden="1" x14ac:dyDescent="0.25"/>
    <row r="3471" customFormat="1" hidden="1" x14ac:dyDescent="0.25"/>
    <row r="3472" customFormat="1" hidden="1" x14ac:dyDescent="0.25"/>
    <row r="3473" customFormat="1" hidden="1" x14ac:dyDescent="0.25"/>
    <row r="3474" customFormat="1" hidden="1" x14ac:dyDescent="0.25"/>
    <row r="3475" customFormat="1" hidden="1" x14ac:dyDescent="0.25"/>
    <row r="3476" customFormat="1" hidden="1" x14ac:dyDescent="0.25"/>
    <row r="3477" customFormat="1" hidden="1" x14ac:dyDescent="0.25"/>
    <row r="3478" customFormat="1" hidden="1" x14ac:dyDescent="0.25"/>
    <row r="3479" customFormat="1" hidden="1" x14ac:dyDescent="0.25"/>
    <row r="3480" customFormat="1" hidden="1" x14ac:dyDescent="0.25"/>
    <row r="3481" customFormat="1" hidden="1" x14ac:dyDescent="0.25"/>
    <row r="3482" customFormat="1" hidden="1" x14ac:dyDescent="0.25"/>
    <row r="3483" customFormat="1" hidden="1" x14ac:dyDescent="0.25"/>
    <row r="3484" customFormat="1" hidden="1" x14ac:dyDescent="0.25"/>
    <row r="3485" customFormat="1" hidden="1" x14ac:dyDescent="0.25"/>
    <row r="3486" customFormat="1" hidden="1" x14ac:dyDescent="0.25"/>
    <row r="3487" customFormat="1" hidden="1" x14ac:dyDescent="0.25"/>
    <row r="3488" customFormat="1" hidden="1" x14ac:dyDescent="0.25"/>
    <row r="3489" customFormat="1" hidden="1" x14ac:dyDescent="0.25"/>
    <row r="3490" customFormat="1" hidden="1" x14ac:dyDescent="0.25"/>
    <row r="3491" customFormat="1" hidden="1" x14ac:dyDescent="0.25"/>
    <row r="3492" customFormat="1" hidden="1" x14ac:dyDescent="0.25"/>
    <row r="3493" customFormat="1" hidden="1" x14ac:dyDescent="0.25"/>
    <row r="3494" customFormat="1" hidden="1" x14ac:dyDescent="0.25"/>
    <row r="3495" customFormat="1" hidden="1" x14ac:dyDescent="0.25"/>
    <row r="3496" customFormat="1" hidden="1" x14ac:dyDescent="0.25"/>
    <row r="3497" customFormat="1" hidden="1" x14ac:dyDescent="0.25"/>
    <row r="3498" customFormat="1" hidden="1" x14ac:dyDescent="0.25"/>
    <row r="3499" customFormat="1" hidden="1" x14ac:dyDescent="0.25"/>
    <row r="3500" customFormat="1" hidden="1" x14ac:dyDescent="0.25"/>
    <row r="3501" customFormat="1" hidden="1" x14ac:dyDescent="0.25"/>
    <row r="3502" customFormat="1" hidden="1" x14ac:dyDescent="0.25"/>
    <row r="3503" customFormat="1" hidden="1" x14ac:dyDescent="0.25"/>
    <row r="3504" customFormat="1" hidden="1" x14ac:dyDescent="0.25"/>
    <row r="3505" customFormat="1" hidden="1" x14ac:dyDescent="0.25"/>
    <row r="3506" customFormat="1" hidden="1" x14ac:dyDescent="0.25"/>
    <row r="3507" customFormat="1" hidden="1" x14ac:dyDescent="0.25"/>
    <row r="3508" customFormat="1" hidden="1" x14ac:dyDescent="0.25"/>
    <row r="3509" customFormat="1" hidden="1" x14ac:dyDescent="0.25"/>
    <row r="3510" customFormat="1" hidden="1" x14ac:dyDescent="0.25"/>
    <row r="3511" customFormat="1" hidden="1" x14ac:dyDescent="0.25"/>
    <row r="3512" customFormat="1" hidden="1" x14ac:dyDescent="0.25"/>
    <row r="3513" customFormat="1" hidden="1" x14ac:dyDescent="0.25"/>
    <row r="3514" customFormat="1" hidden="1" x14ac:dyDescent="0.25"/>
    <row r="3515" customFormat="1" hidden="1" x14ac:dyDescent="0.25"/>
    <row r="3516" customFormat="1" hidden="1" x14ac:dyDescent="0.25"/>
    <row r="3517" customFormat="1" hidden="1" x14ac:dyDescent="0.25"/>
    <row r="3518" customFormat="1" hidden="1" x14ac:dyDescent="0.25"/>
    <row r="3519" customFormat="1" hidden="1" x14ac:dyDescent="0.25"/>
    <row r="3520" customFormat="1" hidden="1" x14ac:dyDescent="0.25"/>
    <row r="3521" customFormat="1" hidden="1" x14ac:dyDescent="0.25"/>
    <row r="3522" customFormat="1" hidden="1" x14ac:dyDescent="0.25"/>
    <row r="3523" customFormat="1" hidden="1" x14ac:dyDescent="0.25"/>
    <row r="3524" customFormat="1" hidden="1" x14ac:dyDescent="0.25"/>
    <row r="3525" customFormat="1" hidden="1" x14ac:dyDescent="0.25"/>
    <row r="3526" customFormat="1" hidden="1" x14ac:dyDescent="0.25"/>
    <row r="3527" customFormat="1" hidden="1" x14ac:dyDescent="0.25"/>
    <row r="3528" customFormat="1" hidden="1" x14ac:dyDescent="0.25"/>
    <row r="3529" customFormat="1" hidden="1" x14ac:dyDescent="0.25"/>
    <row r="3530" customFormat="1" hidden="1" x14ac:dyDescent="0.25"/>
    <row r="3531" customFormat="1" hidden="1" x14ac:dyDescent="0.25"/>
    <row r="3532" customFormat="1" hidden="1" x14ac:dyDescent="0.25"/>
    <row r="3533" customFormat="1" hidden="1" x14ac:dyDescent="0.25"/>
    <row r="3534" customFormat="1" hidden="1" x14ac:dyDescent="0.25"/>
    <row r="3535" customFormat="1" hidden="1" x14ac:dyDescent="0.25"/>
    <row r="3536" customFormat="1" hidden="1" x14ac:dyDescent="0.25"/>
    <row r="3537" customFormat="1" hidden="1" x14ac:dyDescent="0.25"/>
    <row r="3538" customFormat="1" hidden="1" x14ac:dyDescent="0.25"/>
    <row r="3539" customFormat="1" hidden="1" x14ac:dyDescent="0.25"/>
    <row r="3540" customFormat="1" hidden="1" x14ac:dyDescent="0.25"/>
    <row r="3541" customFormat="1" hidden="1" x14ac:dyDescent="0.25"/>
    <row r="3542" customFormat="1" hidden="1" x14ac:dyDescent="0.25"/>
    <row r="3543" customFormat="1" hidden="1" x14ac:dyDescent="0.25"/>
    <row r="3544" customFormat="1" hidden="1" x14ac:dyDescent="0.25"/>
    <row r="3545" customFormat="1" hidden="1" x14ac:dyDescent="0.25"/>
    <row r="3546" customFormat="1" hidden="1" x14ac:dyDescent="0.25"/>
    <row r="3547" customFormat="1" hidden="1" x14ac:dyDescent="0.25"/>
    <row r="3548" customFormat="1" hidden="1" x14ac:dyDescent="0.25"/>
    <row r="3549" customFormat="1" hidden="1" x14ac:dyDescent="0.25"/>
    <row r="3550" customFormat="1" hidden="1" x14ac:dyDescent="0.25"/>
    <row r="3551" customFormat="1" hidden="1" x14ac:dyDescent="0.25"/>
    <row r="3552" customFormat="1" hidden="1" x14ac:dyDescent="0.25"/>
    <row r="3553" customFormat="1" hidden="1" x14ac:dyDescent="0.25"/>
    <row r="3554" customFormat="1" hidden="1" x14ac:dyDescent="0.25"/>
    <row r="3555" customFormat="1" hidden="1" x14ac:dyDescent="0.25"/>
    <row r="3556" customFormat="1" hidden="1" x14ac:dyDescent="0.25"/>
    <row r="3557" customFormat="1" hidden="1" x14ac:dyDescent="0.25"/>
    <row r="3558" customFormat="1" hidden="1" x14ac:dyDescent="0.25"/>
    <row r="3559" customFormat="1" hidden="1" x14ac:dyDescent="0.25"/>
    <row r="3560" customFormat="1" hidden="1" x14ac:dyDescent="0.25"/>
    <row r="3561" customFormat="1" hidden="1" x14ac:dyDescent="0.25"/>
    <row r="3562" customFormat="1" hidden="1" x14ac:dyDescent="0.25"/>
    <row r="3563" customFormat="1" hidden="1" x14ac:dyDescent="0.25"/>
    <row r="3564" customFormat="1" hidden="1" x14ac:dyDescent="0.25"/>
    <row r="3565" customFormat="1" hidden="1" x14ac:dyDescent="0.25"/>
    <row r="3566" customFormat="1" hidden="1" x14ac:dyDescent="0.25"/>
    <row r="3567" customFormat="1" hidden="1" x14ac:dyDescent="0.25"/>
    <row r="3568" customFormat="1" hidden="1" x14ac:dyDescent="0.25"/>
    <row r="3569" customFormat="1" hidden="1" x14ac:dyDescent="0.25"/>
    <row r="3570" customFormat="1" hidden="1" x14ac:dyDescent="0.25"/>
    <row r="3571" customFormat="1" hidden="1" x14ac:dyDescent="0.25"/>
    <row r="3572" customFormat="1" hidden="1" x14ac:dyDescent="0.25"/>
    <row r="3573" customFormat="1" hidden="1" x14ac:dyDescent="0.25"/>
    <row r="3574" customFormat="1" hidden="1" x14ac:dyDescent="0.25"/>
    <row r="3575" customFormat="1" hidden="1" x14ac:dyDescent="0.25"/>
    <row r="3576" customFormat="1" hidden="1" x14ac:dyDescent="0.25"/>
    <row r="3577" customFormat="1" hidden="1" x14ac:dyDescent="0.25"/>
    <row r="3578" customFormat="1" hidden="1" x14ac:dyDescent="0.25"/>
    <row r="3579" customFormat="1" hidden="1" x14ac:dyDescent="0.25"/>
    <row r="3580" customFormat="1" hidden="1" x14ac:dyDescent="0.25"/>
  </sheetData>
  <sheetProtection selectLockedCells="1"/>
  <mergeCells count="7">
    <mergeCell ref="A3:B3"/>
    <mergeCell ref="A24:C24"/>
    <mergeCell ref="A26:C26"/>
    <mergeCell ref="A14:B14"/>
    <mergeCell ref="A18:B18"/>
    <mergeCell ref="A9:B9"/>
    <mergeCell ref="A10:B10"/>
  </mergeCells>
  <hyperlinks>
    <hyperlink ref="A1" location="CoverSheet!A1" display="Back to Cover Sheet" xr:uid="{36B138DE-ED54-42BE-88DC-929F5BB07D55}"/>
  </hyperlinks>
  <pageMargins left="0.7" right="0.7" top="0.75" bottom="0.75" header="0.3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62576-925B-4900-9485-45984336A081}">
  <sheetPr>
    <tabColor rgb="FFFFFF00"/>
  </sheetPr>
  <dimension ref="A1:XFC3606"/>
  <sheetViews>
    <sheetView showGridLines="0" topLeftCell="A46" zoomScaleNormal="100" workbookViewId="0">
      <selection activeCell="A61" sqref="A61"/>
    </sheetView>
  </sheetViews>
  <sheetFormatPr defaultColWidth="8.7109375" defaultRowHeight="15" customHeight="1" zeroHeight="1" x14ac:dyDescent="0.25"/>
  <cols>
    <col min="1" max="1" width="81.140625" style="3" customWidth="1"/>
    <col min="2" max="2" width="28.42578125" style="3" customWidth="1"/>
    <col min="3" max="3" width="19.140625" style="3" customWidth="1"/>
    <col min="4" max="4" width="49.28515625" style="3" customWidth="1"/>
    <col min="5" max="5" width="14" style="3" hidden="1" customWidth="1"/>
    <col min="6" max="16381" width="8.7109375" style="3" hidden="1" customWidth="1"/>
    <col min="16382" max="16382" width="8.42578125" style="3" hidden="1" customWidth="1"/>
    <col min="16383" max="16383" width="0.140625" style="3" hidden="1" customWidth="1"/>
    <col min="16384" max="16384" width="14.7109375" style="3" hidden="1" customWidth="1"/>
  </cols>
  <sheetData>
    <row r="1" spans="1:10" ht="15.75" hidden="1" thickBot="1" x14ac:dyDescent="0.3">
      <c r="A1" s="11" t="s">
        <v>8</v>
      </c>
    </row>
    <row r="2" spans="1:10" ht="15.75" hidden="1" thickBot="1" x14ac:dyDescent="0.3"/>
    <row r="3" spans="1:10" ht="76.5" customHeight="1" x14ac:dyDescent="0.25">
      <c r="A3" s="183" t="s">
        <v>394</v>
      </c>
      <c r="B3" s="184"/>
      <c r="C3" s="10"/>
      <c r="D3" s="117" t="s">
        <v>432</v>
      </c>
    </row>
    <row r="4" spans="1:10" x14ac:dyDescent="0.25">
      <c r="A4" s="42" t="s">
        <v>280</v>
      </c>
      <c r="B4" s="52" t="str">
        <f>'Cover Sheet'!B9</f>
        <v>May</v>
      </c>
      <c r="C4" s="8"/>
      <c r="E4" s="76"/>
      <c r="F4" s="76"/>
      <c r="G4" s="76"/>
      <c r="H4" s="76"/>
      <c r="I4" s="76"/>
      <c r="J4" s="76"/>
    </row>
    <row r="5" spans="1:10" ht="15.75" customHeight="1" x14ac:dyDescent="0.25">
      <c r="A5" s="42" t="s">
        <v>0</v>
      </c>
      <c r="B5" s="52" t="str">
        <f>Pharmacy_Address1</f>
        <v>Auto Populates</v>
      </c>
      <c r="C5" s="8"/>
    </row>
    <row r="6" spans="1:10" ht="15" customHeight="1" x14ac:dyDescent="0.25">
      <c r="A6" s="42" t="s">
        <v>1</v>
      </c>
      <c r="B6" s="52">
        <f>Contractor_Code</f>
        <v>0</v>
      </c>
      <c r="C6" s="8"/>
    </row>
    <row r="7" spans="1:10" x14ac:dyDescent="0.25">
      <c r="A7" s="42" t="s">
        <v>288</v>
      </c>
      <c r="B7" s="53">
        <f>Date</f>
        <v>45817</v>
      </c>
      <c r="C7" s="8"/>
    </row>
    <row r="8" spans="1:10" ht="15.75" thickBot="1" x14ac:dyDescent="0.3">
      <c r="A8" s="82"/>
      <c r="B8" s="78"/>
      <c r="C8" s="79"/>
    </row>
    <row r="9" spans="1:10" ht="42" customHeight="1" thickBot="1" x14ac:dyDescent="0.3">
      <c r="A9" s="101"/>
      <c r="B9" s="44"/>
      <c r="C9" s="4"/>
    </row>
    <row r="10" spans="1:10" ht="18.75" thickBot="1" x14ac:dyDescent="0.3">
      <c r="A10" s="103" t="s">
        <v>396</v>
      </c>
      <c r="B10" s="102"/>
      <c r="C10" s="4"/>
    </row>
    <row r="11" spans="1:10" x14ac:dyDescent="0.25">
      <c r="A11" s="83"/>
      <c r="B11" s="81"/>
      <c r="C11" s="80"/>
    </row>
    <row r="12" spans="1:10" x14ac:dyDescent="0.25">
      <c r="A12" s="42" t="s">
        <v>403</v>
      </c>
      <c r="B12" s="149">
        <v>0</v>
      </c>
      <c r="C12" s="8" t="s">
        <v>290</v>
      </c>
    </row>
    <row r="13" spans="1:10" x14ac:dyDescent="0.25">
      <c r="A13" s="9"/>
      <c r="B13" s="4"/>
      <c r="C13" s="8"/>
    </row>
    <row r="14" spans="1:10" x14ac:dyDescent="0.25">
      <c r="A14" s="42" t="s">
        <v>469</v>
      </c>
      <c r="B14" s="75">
        <v>0</v>
      </c>
      <c r="C14" s="8" t="s">
        <v>290</v>
      </c>
    </row>
    <row r="15" spans="1:10" x14ac:dyDescent="0.25">
      <c r="A15" s="71" t="s">
        <v>470</v>
      </c>
      <c r="B15" s="75">
        <v>0</v>
      </c>
      <c r="C15" s="8" t="s">
        <v>290</v>
      </c>
    </row>
    <row r="16" spans="1:10" x14ac:dyDescent="0.25">
      <c r="A16" s="86" t="s">
        <v>364</v>
      </c>
      <c r="B16" s="73">
        <f>(B14*300)+(B15*585)</f>
        <v>0</v>
      </c>
      <c r="C16" s="8" t="s">
        <v>290</v>
      </c>
    </row>
    <row r="17" spans="1:3" x14ac:dyDescent="0.25">
      <c r="A17" s="9"/>
      <c r="B17" s="4"/>
      <c r="C17" s="66"/>
    </row>
    <row r="18" spans="1:3" x14ac:dyDescent="0.25">
      <c r="A18" s="71" t="s">
        <v>462</v>
      </c>
      <c r="B18" s="75">
        <v>0</v>
      </c>
      <c r="C18" s="8" t="s">
        <v>290</v>
      </c>
    </row>
    <row r="19" spans="1:3" x14ac:dyDescent="0.25">
      <c r="A19" s="71" t="s">
        <v>463</v>
      </c>
      <c r="B19" s="75">
        <v>0</v>
      </c>
      <c r="C19" s="8" t="s">
        <v>290</v>
      </c>
    </row>
    <row r="20" spans="1:3" x14ac:dyDescent="0.25">
      <c r="A20" s="85" t="s">
        <v>395</v>
      </c>
      <c r="B20" s="73">
        <f>(B18*13000)+(B19*15000)</f>
        <v>0</v>
      </c>
      <c r="C20" s="8" t="s">
        <v>290</v>
      </c>
    </row>
    <row r="21" spans="1:3" x14ac:dyDescent="0.25">
      <c r="A21" s="77"/>
      <c r="B21" s="77"/>
      <c r="C21" s="66"/>
    </row>
    <row r="22" spans="1:3" x14ac:dyDescent="0.25">
      <c r="A22" s="71" t="s">
        <v>464</v>
      </c>
      <c r="B22" s="75">
        <v>0</v>
      </c>
      <c r="C22" s="66" t="s">
        <v>290</v>
      </c>
    </row>
    <row r="23" spans="1:3" x14ac:dyDescent="0.25">
      <c r="A23" s="71" t="s">
        <v>465</v>
      </c>
      <c r="B23" s="75">
        <v>0</v>
      </c>
      <c r="C23" s="66" t="s">
        <v>290</v>
      </c>
    </row>
    <row r="24" spans="1:3" x14ac:dyDescent="0.25">
      <c r="A24" s="85" t="s">
        <v>397</v>
      </c>
      <c r="B24" s="84">
        <f>(B22*-13000)+(B23*-15000)</f>
        <v>0</v>
      </c>
      <c r="C24" s="66" t="s">
        <v>290</v>
      </c>
    </row>
    <row r="25" spans="1:3" ht="15.75" thickBot="1" x14ac:dyDescent="0.3">
      <c r="A25" s="78"/>
      <c r="B25" s="78"/>
      <c r="C25" s="79"/>
    </row>
    <row r="26" spans="1:3" ht="42" customHeight="1" thickBot="1" x14ac:dyDescent="0.3">
      <c r="A26" s="4"/>
      <c r="B26" s="4"/>
      <c r="C26" s="4"/>
    </row>
    <row r="27" spans="1:3" ht="18.75" thickBot="1" x14ac:dyDescent="0.3">
      <c r="A27" s="103" t="s">
        <v>398</v>
      </c>
      <c r="B27" s="4"/>
      <c r="C27" s="4"/>
    </row>
    <row r="28" spans="1:3" x14ac:dyDescent="0.25">
      <c r="A28" s="87"/>
      <c r="B28" s="81"/>
      <c r="C28" s="89"/>
    </row>
    <row r="29" spans="1:3" x14ac:dyDescent="0.25">
      <c r="A29" s="42" t="s">
        <v>403</v>
      </c>
      <c r="B29" s="151"/>
      <c r="C29" s="8" t="s">
        <v>290</v>
      </c>
    </row>
    <row r="30" spans="1:3" x14ac:dyDescent="0.25">
      <c r="A30" s="9"/>
      <c r="B30" s="4"/>
      <c r="C30" s="8"/>
    </row>
    <row r="31" spans="1:3" x14ac:dyDescent="0.25">
      <c r="A31" s="42" t="s">
        <v>466</v>
      </c>
      <c r="B31" s="75">
        <v>0</v>
      </c>
      <c r="C31" s="8" t="s">
        <v>290</v>
      </c>
    </row>
    <row r="32" spans="1:3" x14ac:dyDescent="0.25">
      <c r="A32" s="86" t="s">
        <v>364</v>
      </c>
      <c r="B32" s="73">
        <f>B31*75</f>
        <v>0</v>
      </c>
      <c r="C32" s="66" t="s">
        <v>290</v>
      </c>
    </row>
    <row r="33" spans="1:5" x14ac:dyDescent="0.25">
      <c r="A33" s="9"/>
      <c r="B33" s="4"/>
      <c r="C33" s="66"/>
    </row>
    <row r="34" spans="1:5" x14ac:dyDescent="0.25">
      <c r="A34" s="71" t="s">
        <v>467</v>
      </c>
      <c r="B34" s="75">
        <v>0</v>
      </c>
      <c r="C34" s="8" t="s">
        <v>290</v>
      </c>
    </row>
    <row r="35" spans="1:5" x14ac:dyDescent="0.25">
      <c r="A35" s="85" t="s">
        <v>395</v>
      </c>
      <c r="B35" s="73">
        <f>B34*2800</f>
        <v>0</v>
      </c>
      <c r="C35" s="8" t="s">
        <v>290</v>
      </c>
    </row>
    <row r="36" spans="1:5" x14ac:dyDescent="0.25">
      <c r="A36" s="77"/>
      <c r="B36" s="77"/>
      <c r="C36" s="8"/>
    </row>
    <row r="37" spans="1:5" x14ac:dyDescent="0.25">
      <c r="A37" s="71" t="s">
        <v>468</v>
      </c>
      <c r="B37" s="75">
        <v>0</v>
      </c>
      <c r="C37" s="8" t="s">
        <v>290</v>
      </c>
    </row>
    <row r="38" spans="1:5" x14ac:dyDescent="0.25">
      <c r="A38" s="85" t="s">
        <v>397</v>
      </c>
      <c r="B38" s="84">
        <f>B37*-2800</f>
        <v>0</v>
      </c>
      <c r="C38" s="8" t="s">
        <v>290</v>
      </c>
    </row>
    <row r="39" spans="1:5" ht="15.75" thickBot="1" x14ac:dyDescent="0.3">
      <c r="A39" s="82"/>
      <c r="B39" s="78"/>
      <c r="C39" s="8"/>
    </row>
    <row r="40" spans="1:5" ht="42" customHeight="1" thickBot="1" x14ac:dyDescent="0.3">
      <c r="A40" s="64"/>
      <c r="B40" s="64"/>
      <c r="C40" s="88"/>
    </row>
    <row r="41" spans="1:5" ht="18.75" thickBot="1" x14ac:dyDescent="0.3">
      <c r="A41" s="103" t="s">
        <v>399</v>
      </c>
      <c r="B41" s="104"/>
      <c r="C41" s="78"/>
      <c r="D41" s="90" t="s">
        <v>400</v>
      </c>
      <c r="E41" s="76"/>
    </row>
    <row r="42" spans="1:5" ht="17.25" customHeight="1" x14ac:dyDescent="0.25">
      <c r="A42" s="97"/>
      <c r="B42" s="64"/>
      <c r="C42" s="80"/>
    </row>
    <row r="43" spans="1:5" x14ac:dyDescent="0.25">
      <c r="A43" s="70" t="s">
        <v>404</v>
      </c>
      <c r="B43" s="99"/>
      <c r="C43" s="8" t="s">
        <v>290</v>
      </c>
    </row>
    <row r="44" spans="1:5" x14ac:dyDescent="0.25">
      <c r="A44" s="91" t="s">
        <v>405</v>
      </c>
      <c r="B44" s="99"/>
      <c r="C44" s="8" t="s">
        <v>290</v>
      </c>
    </row>
    <row r="45" spans="1:5" x14ac:dyDescent="0.25">
      <c r="A45" s="70" t="s">
        <v>428</v>
      </c>
      <c r="B45" s="92">
        <v>0</v>
      </c>
      <c r="C45" s="8" t="s">
        <v>290</v>
      </c>
    </row>
    <row r="46" spans="1:5" x14ac:dyDescent="0.25">
      <c r="A46" s="70" t="s">
        <v>429</v>
      </c>
      <c r="B46" s="92">
        <v>0</v>
      </c>
      <c r="C46" s="8" t="s">
        <v>290</v>
      </c>
    </row>
    <row r="47" spans="1:5" x14ac:dyDescent="0.25">
      <c r="A47" s="70" t="s">
        <v>401</v>
      </c>
      <c r="B47" s="93">
        <f>B45+B46</f>
        <v>0</v>
      </c>
      <c r="C47" s="8" t="s">
        <v>290</v>
      </c>
    </row>
    <row r="48" spans="1:5" ht="15.75" thickBot="1" x14ac:dyDescent="0.3">
      <c r="A48" s="94"/>
      <c r="B48" s="95"/>
      <c r="C48" s="96"/>
    </row>
    <row r="49" spans="1:3" ht="42" customHeight="1" thickBot="1" x14ac:dyDescent="0.3"/>
    <row r="50" spans="1:3" ht="18.75" thickBot="1" x14ac:dyDescent="0.3">
      <c r="A50" s="103" t="s">
        <v>423</v>
      </c>
      <c r="B50" s="104"/>
      <c r="C50" s="78"/>
    </row>
    <row r="51" spans="1:3" x14ac:dyDescent="0.25">
      <c r="A51" s="97"/>
      <c r="B51" s="64"/>
      <c r="C51" s="80"/>
    </row>
    <row r="52" spans="1:3" x14ac:dyDescent="0.25">
      <c r="A52" s="70" t="s">
        <v>424</v>
      </c>
      <c r="B52" s="110">
        <v>0</v>
      </c>
      <c r="C52" s="8" t="s">
        <v>290</v>
      </c>
    </row>
    <row r="53" spans="1:3" x14ac:dyDescent="0.25">
      <c r="A53" s="70" t="s">
        <v>425</v>
      </c>
      <c r="B53" s="108">
        <v>0</v>
      </c>
      <c r="C53" s="8" t="s">
        <v>290</v>
      </c>
    </row>
    <row r="54" spans="1:3" x14ac:dyDescent="0.25">
      <c r="A54" s="70" t="s">
        <v>421</v>
      </c>
      <c r="B54" s="93">
        <f>(B52*22.5)+(B53*0.23)</f>
        <v>0</v>
      </c>
      <c r="C54" s="8" t="s">
        <v>290</v>
      </c>
    </row>
    <row r="55" spans="1:3" ht="15.75" thickBot="1" x14ac:dyDescent="0.3">
      <c r="A55" s="94"/>
      <c r="B55" s="95"/>
      <c r="C55" s="96"/>
    </row>
    <row r="56" spans="1:3" ht="42" customHeight="1" thickBot="1" x14ac:dyDescent="0.3"/>
    <row r="57" spans="1:3" ht="18.75" thickBot="1" x14ac:dyDescent="0.3">
      <c r="A57" s="103" t="s">
        <v>418</v>
      </c>
      <c r="B57" s="104"/>
      <c r="C57" s="78"/>
    </row>
    <row r="58" spans="1:3" x14ac:dyDescent="0.25">
      <c r="A58" s="97"/>
      <c r="B58" s="64"/>
      <c r="C58" s="80"/>
    </row>
    <row r="59" spans="1:3" x14ac:dyDescent="0.25">
      <c r="A59" s="70" t="s">
        <v>422</v>
      </c>
      <c r="B59" s="106"/>
      <c r="C59" s="8" t="s">
        <v>290</v>
      </c>
    </row>
    <row r="60" spans="1:3" x14ac:dyDescent="0.25">
      <c r="A60" s="70" t="s">
        <v>471</v>
      </c>
      <c r="B60" s="108">
        <v>0</v>
      </c>
      <c r="C60" s="8" t="s">
        <v>290</v>
      </c>
    </row>
    <row r="61" spans="1:3" x14ac:dyDescent="0.25">
      <c r="A61" s="70" t="s">
        <v>472</v>
      </c>
      <c r="B61" s="109">
        <v>0</v>
      </c>
      <c r="C61" s="8" t="s">
        <v>290</v>
      </c>
    </row>
    <row r="62" spans="1:3" x14ac:dyDescent="0.25">
      <c r="A62" s="70" t="s">
        <v>421</v>
      </c>
      <c r="B62" s="107">
        <f>(B60*220)+(B61*170)</f>
        <v>0</v>
      </c>
      <c r="C62" s="8" t="s">
        <v>290</v>
      </c>
    </row>
    <row r="63" spans="1:3" ht="15.75" thickBot="1" x14ac:dyDescent="0.3">
      <c r="A63" s="94"/>
      <c r="B63" s="95"/>
      <c r="C63" s="96"/>
    </row>
    <row r="64" spans="1:3" ht="42" customHeight="1" thickBot="1" x14ac:dyDescent="0.3"/>
    <row r="65" spans="1:3" ht="18.75" thickBot="1" x14ac:dyDescent="0.3">
      <c r="A65" s="103" t="s">
        <v>402</v>
      </c>
      <c r="B65" s="104"/>
      <c r="C65" s="78"/>
    </row>
    <row r="66" spans="1:3" x14ac:dyDescent="0.25">
      <c r="A66" s="98"/>
      <c r="B66" s="64"/>
      <c r="C66" s="80"/>
    </row>
    <row r="67" spans="1:3" x14ac:dyDescent="0.25">
      <c r="A67" s="68" t="s">
        <v>406</v>
      </c>
      <c r="B67" s="100"/>
      <c r="C67" s="8" t="s">
        <v>290</v>
      </c>
    </row>
    <row r="68" spans="1:3" x14ac:dyDescent="0.25">
      <c r="A68" s="70" t="s">
        <v>426</v>
      </c>
      <c r="B68" s="92">
        <v>0</v>
      </c>
      <c r="C68" s="8" t="s">
        <v>290</v>
      </c>
    </row>
    <row r="69" spans="1:3" ht="15.75" thickBot="1" x14ac:dyDescent="0.3">
      <c r="A69" s="94"/>
      <c r="B69" s="95"/>
      <c r="C69" s="96"/>
    </row>
    <row r="70" spans="1:3" x14ac:dyDescent="0.25"/>
    <row r="71" spans="1:3" hidden="1" x14ac:dyDescent="0.25"/>
    <row r="72" spans="1:3" hidden="1" x14ac:dyDescent="0.25"/>
    <row r="73" spans="1:3" hidden="1" x14ac:dyDescent="0.25"/>
    <row r="74" spans="1:3" hidden="1" x14ac:dyDescent="0.25"/>
    <row r="75" spans="1:3" hidden="1" x14ac:dyDescent="0.25"/>
    <row r="76" spans="1:3" hidden="1" x14ac:dyDescent="0.25"/>
    <row r="77" spans="1:3" hidden="1" x14ac:dyDescent="0.25"/>
    <row r="78" spans="1:3" hidden="1" x14ac:dyDescent="0.25"/>
    <row r="79" spans="1:3" hidden="1" x14ac:dyDescent="0.25"/>
    <row r="80" spans="1:3" hidden="1" x14ac:dyDescent="0.25"/>
    <row r="81" spans="1:1" hidden="1" x14ac:dyDescent="0.25"/>
    <row r="82" spans="1:1" hidden="1" x14ac:dyDescent="0.25"/>
    <row r="83" spans="1:1" hidden="1" x14ac:dyDescent="0.25"/>
    <row r="84" spans="1:1" hidden="1" x14ac:dyDescent="0.25"/>
    <row r="85" spans="1:1" hidden="1" x14ac:dyDescent="0.25"/>
    <row r="86" spans="1:1" hidden="1" x14ac:dyDescent="0.25">
      <c r="A86" s="3" t="s">
        <v>419</v>
      </c>
    </row>
    <row r="87" spans="1:1" hidden="1" x14ac:dyDescent="0.25">
      <c r="A87" s="3" t="s">
        <v>420</v>
      </c>
    </row>
    <row r="88" spans="1:1" hidden="1" x14ac:dyDescent="0.25"/>
    <row r="89" spans="1:1" hidden="1" x14ac:dyDescent="0.25"/>
    <row r="90" spans="1:1" hidden="1" x14ac:dyDescent="0.25"/>
    <row r="91" spans="1:1" hidden="1" x14ac:dyDescent="0.25"/>
    <row r="92" spans="1:1" hidden="1" x14ac:dyDescent="0.25"/>
    <row r="93" spans="1:1" hidden="1" x14ac:dyDescent="0.25"/>
    <row r="94" spans="1:1" hidden="1" x14ac:dyDescent="0.25"/>
    <row r="95" spans="1:1" hidden="1" x14ac:dyDescent="0.25"/>
    <row r="96" spans="1:1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  <row r="2257" hidden="1" x14ac:dyDescent="0.25"/>
    <row r="2258" hidden="1" x14ac:dyDescent="0.25"/>
    <row r="2259" hidden="1" x14ac:dyDescent="0.25"/>
    <row r="2260" hidden="1" x14ac:dyDescent="0.25"/>
    <row r="2261" hidden="1" x14ac:dyDescent="0.25"/>
    <row r="2262" hidden="1" x14ac:dyDescent="0.25"/>
    <row r="2263" hidden="1" x14ac:dyDescent="0.25"/>
    <row r="2264" hidden="1" x14ac:dyDescent="0.25"/>
    <row r="2265" hidden="1" x14ac:dyDescent="0.25"/>
    <row r="2266" hidden="1" x14ac:dyDescent="0.25"/>
    <row r="2267" hidden="1" x14ac:dyDescent="0.25"/>
    <row r="2268" hidden="1" x14ac:dyDescent="0.25"/>
    <row r="2269" hidden="1" x14ac:dyDescent="0.25"/>
    <row r="2270" hidden="1" x14ac:dyDescent="0.25"/>
    <row r="2271" hidden="1" x14ac:dyDescent="0.25"/>
    <row r="2272" hidden="1" x14ac:dyDescent="0.25"/>
    <row r="2273" hidden="1" x14ac:dyDescent="0.25"/>
    <row r="2274" hidden="1" x14ac:dyDescent="0.25"/>
    <row r="2275" hidden="1" x14ac:dyDescent="0.25"/>
    <row r="2276" hidden="1" x14ac:dyDescent="0.25"/>
    <row r="2277" hidden="1" x14ac:dyDescent="0.25"/>
    <row r="2278" hidden="1" x14ac:dyDescent="0.25"/>
    <row r="2279" hidden="1" x14ac:dyDescent="0.25"/>
    <row r="2280" hidden="1" x14ac:dyDescent="0.25"/>
    <row r="2281" hidden="1" x14ac:dyDescent="0.25"/>
    <row r="2282" hidden="1" x14ac:dyDescent="0.25"/>
    <row r="2283" hidden="1" x14ac:dyDescent="0.25"/>
    <row r="2284" hidden="1" x14ac:dyDescent="0.25"/>
    <row r="2285" hidden="1" x14ac:dyDescent="0.25"/>
    <row r="2286" hidden="1" x14ac:dyDescent="0.25"/>
    <row r="2287" hidden="1" x14ac:dyDescent="0.25"/>
    <row r="2288" hidden="1" x14ac:dyDescent="0.25"/>
    <row r="2289" hidden="1" x14ac:dyDescent="0.25"/>
    <row r="2290" hidden="1" x14ac:dyDescent="0.25"/>
    <row r="2291" hidden="1" x14ac:dyDescent="0.25"/>
    <row r="2292" hidden="1" x14ac:dyDescent="0.25"/>
    <row r="2293" hidden="1" x14ac:dyDescent="0.25"/>
    <row r="2294" hidden="1" x14ac:dyDescent="0.25"/>
    <row r="2295" hidden="1" x14ac:dyDescent="0.25"/>
    <row r="2296" hidden="1" x14ac:dyDescent="0.25"/>
    <row r="2297" hidden="1" x14ac:dyDescent="0.25"/>
    <row r="2298" hidden="1" x14ac:dyDescent="0.25"/>
    <row r="2299" hidden="1" x14ac:dyDescent="0.25"/>
    <row r="2300" hidden="1" x14ac:dyDescent="0.25"/>
    <row r="2301" hidden="1" x14ac:dyDescent="0.25"/>
    <row r="2302" hidden="1" x14ac:dyDescent="0.25"/>
    <row r="2303" hidden="1" x14ac:dyDescent="0.25"/>
    <row r="2304" hidden="1" x14ac:dyDescent="0.25"/>
    <row r="2305" hidden="1" x14ac:dyDescent="0.25"/>
    <row r="2306" hidden="1" x14ac:dyDescent="0.25"/>
    <row r="2307" hidden="1" x14ac:dyDescent="0.25"/>
    <row r="2308" hidden="1" x14ac:dyDescent="0.25"/>
    <row r="2309" hidden="1" x14ac:dyDescent="0.25"/>
    <row r="2310" hidden="1" x14ac:dyDescent="0.25"/>
    <row r="2311" hidden="1" x14ac:dyDescent="0.25"/>
    <row r="2312" hidden="1" x14ac:dyDescent="0.25"/>
    <row r="2313" hidden="1" x14ac:dyDescent="0.25"/>
    <row r="2314" hidden="1" x14ac:dyDescent="0.25"/>
    <row r="2315" hidden="1" x14ac:dyDescent="0.25"/>
    <row r="2316" hidden="1" x14ac:dyDescent="0.25"/>
    <row r="2317" hidden="1" x14ac:dyDescent="0.25"/>
    <row r="2318" hidden="1" x14ac:dyDescent="0.25"/>
    <row r="2319" hidden="1" x14ac:dyDescent="0.25"/>
    <row r="2320" hidden="1" x14ac:dyDescent="0.25"/>
    <row r="2321" hidden="1" x14ac:dyDescent="0.25"/>
    <row r="2322" hidden="1" x14ac:dyDescent="0.25"/>
    <row r="2323" hidden="1" x14ac:dyDescent="0.25"/>
    <row r="2324" hidden="1" x14ac:dyDescent="0.25"/>
    <row r="2325" hidden="1" x14ac:dyDescent="0.25"/>
    <row r="2326" hidden="1" x14ac:dyDescent="0.25"/>
    <row r="2327" hidden="1" x14ac:dyDescent="0.25"/>
    <row r="2328" hidden="1" x14ac:dyDescent="0.25"/>
    <row r="2329" hidden="1" x14ac:dyDescent="0.25"/>
    <row r="2330" hidden="1" x14ac:dyDescent="0.25"/>
    <row r="2331" hidden="1" x14ac:dyDescent="0.25"/>
    <row r="2332" hidden="1" x14ac:dyDescent="0.25"/>
    <row r="2333" hidden="1" x14ac:dyDescent="0.25"/>
    <row r="2334" hidden="1" x14ac:dyDescent="0.25"/>
    <row r="2335" hidden="1" x14ac:dyDescent="0.25"/>
    <row r="2336" hidden="1" x14ac:dyDescent="0.25"/>
    <row r="2337" hidden="1" x14ac:dyDescent="0.25"/>
    <row r="2338" hidden="1" x14ac:dyDescent="0.25"/>
    <row r="2339" hidden="1" x14ac:dyDescent="0.25"/>
    <row r="2340" hidden="1" x14ac:dyDescent="0.25"/>
    <row r="2341" hidden="1" x14ac:dyDescent="0.25"/>
    <row r="2342" hidden="1" x14ac:dyDescent="0.25"/>
    <row r="2343" hidden="1" x14ac:dyDescent="0.25"/>
    <row r="2344" hidden="1" x14ac:dyDescent="0.25"/>
    <row r="2345" hidden="1" x14ac:dyDescent="0.25"/>
    <row r="2346" hidden="1" x14ac:dyDescent="0.25"/>
    <row r="2347" hidden="1" x14ac:dyDescent="0.25"/>
    <row r="2348" hidden="1" x14ac:dyDescent="0.25"/>
    <row r="2349" hidden="1" x14ac:dyDescent="0.25"/>
    <row r="2350" hidden="1" x14ac:dyDescent="0.25"/>
    <row r="2351" hidden="1" x14ac:dyDescent="0.25"/>
    <row r="2352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  <row r="3491" hidden="1" x14ac:dyDescent="0.25"/>
    <row r="3492" hidden="1" x14ac:dyDescent="0.25"/>
    <row r="3493" hidden="1" x14ac:dyDescent="0.25"/>
    <row r="3494" hidden="1" x14ac:dyDescent="0.25"/>
    <row r="3495" hidden="1" x14ac:dyDescent="0.25"/>
    <row r="3496" hidden="1" x14ac:dyDescent="0.25"/>
    <row r="3497" hidden="1" x14ac:dyDescent="0.25"/>
    <row r="3498" hidden="1" x14ac:dyDescent="0.25"/>
    <row r="3499" hidden="1" x14ac:dyDescent="0.25"/>
    <row r="3500" hidden="1" x14ac:dyDescent="0.25"/>
    <row r="3501" hidden="1" x14ac:dyDescent="0.25"/>
    <row r="3502" hidden="1" x14ac:dyDescent="0.25"/>
    <row r="3503" hidden="1" x14ac:dyDescent="0.25"/>
    <row r="3504" hidden="1" x14ac:dyDescent="0.25"/>
    <row r="3505" hidden="1" x14ac:dyDescent="0.25"/>
    <row r="3506" hidden="1" x14ac:dyDescent="0.25"/>
    <row r="3507" hidden="1" x14ac:dyDescent="0.25"/>
    <row r="3508" hidden="1" x14ac:dyDescent="0.25"/>
    <row r="3509" hidden="1" x14ac:dyDescent="0.25"/>
    <row r="3510" hidden="1" x14ac:dyDescent="0.25"/>
    <row r="3511" hidden="1" x14ac:dyDescent="0.25"/>
    <row r="3512" hidden="1" x14ac:dyDescent="0.25"/>
    <row r="3513" hidden="1" x14ac:dyDescent="0.25"/>
    <row r="3514" hidden="1" x14ac:dyDescent="0.25"/>
    <row r="3515" hidden="1" x14ac:dyDescent="0.25"/>
    <row r="3516" hidden="1" x14ac:dyDescent="0.25"/>
    <row r="3517" hidden="1" x14ac:dyDescent="0.25"/>
    <row r="3518" hidden="1" x14ac:dyDescent="0.25"/>
    <row r="3519" hidden="1" x14ac:dyDescent="0.25"/>
    <row r="3520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  <row r="3526" hidden="1" x14ac:dyDescent="0.25"/>
    <row r="3527" hidden="1" x14ac:dyDescent="0.25"/>
    <row r="3528" hidden="1" x14ac:dyDescent="0.25"/>
    <row r="3529" hidden="1" x14ac:dyDescent="0.25"/>
    <row r="3530" hidden="1" x14ac:dyDescent="0.25"/>
    <row r="3531" hidden="1" x14ac:dyDescent="0.25"/>
    <row r="3532" hidden="1" x14ac:dyDescent="0.25"/>
    <row r="3533" hidden="1" x14ac:dyDescent="0.25"/>
    <row r="3534" hidden="1" x14ac:dyDescent="0.25"/>
    <row r="3535" hidden="1" x14ac:dyDescent="0.25"/>
    <row r="3536" hidden="1" x14ac:dyDescent="0.25"/>
    <row r="3537" hidden="1" x14ac:dyDescent="0.25"/>
    <row r="3538" hidden="1" x14ac:dyDescent="0.25"/>
    <row r="3539" hidden="1" x14ac:dyDescent="0.25"/>
    <row r="3540" hidden="1" x14ac:dyDescent="0.25"/>
    <row r="3541" hidden="1" x14ac:dyDescent="0.25"/>
    <row r="3542" hidden="1" x14ac:dyDescent="0.25"/>
    <row r="3543" hidden="1" x14ac:dyDescent="0.25"/>
    <row r="3544" hidden="1" x14ac:dyDescent="0.25"/>
    <row r="3545" hidden="1" x14ac:dyDescent="0.25"/>
    <row r="3546" hidden="1" x14ac:dyDescent="0.25"/>
    <row r="3547" hidden="1" x14ac:dyDescent="0.25"/>
    <row r="3548" hidden="1" x14ac:dyDescent="0.25"/>
    <row r="3549" hidden="1" x14ac:dyDescent="0.25"/>
    <row r="3550" hidden="1" x14ac:dyDescent="0.25"/>
    <row r="3551" hidden="1" x14ac:dyDescent="0.25"/>
    <row r="3552" hidden="1" x14ac:dyDescent="0.25"/>
    <row r="3553" hidden="1" x14ac:dyDescent="0.25"/>
    <row r="3554" hidden="1" x14ac:dyDescent="0.25"/>
    <row r="3555" hidden="1" x14ac:dyDescent="0.25"/>
    <row r="3556" hidden="1" x14ac:dyDescent="0.25"/>
    <row r="3557" hidden="1" x14ac:dyDescent="0.25"/>
    <row r="3558" hidden="1" x14ac:dyDescent="0.25"/>
    <row r="3559" hidden="1" x14ac:dyDescent="0.25"/>
    <row r="3560" hidden="1" x14ac:dyDescent="0.25"/>
    <row r="3561" hidden="1" x14ac:dyDescent="0.25"/>
    <row r="3562" hidden="1" x14ac:dyDescent="0.25"/>
    <row r="3563" hidden="1" x14ac:dyDescent="0.25"/>
    <row r="3564" hidden="1" x14ac:dyDescent="0.25"/>
    <row r="3565" hidden="1" x14ac:dyDescent="0.25"/>
    <row r="3566" hidden="1" x14ac:dyDescent="0.25"/>
    <row r="3567" hidden="1" x14ac:dyDescent="0.25"/>
    <row r="3568" hidden="1" x14ac:dyDescent="0.25"/>
    <row r="3569" hidden="1" x14ac:dyDescent="0.25"/>
    <row r="3570" hidden="1" x14ac:dyDescent="0.25"/>
    <row r="3571" hidden="1" x14ac:dyDescent="0.25"/>
    <row r="3572" hidden="1" x14ac:dyDescent="0.25"/>
    <row r="3573" hidden="1" x14ac:dyDescent="0.25"/>
    <row r="3574" hidden="1" x14ac:dyDescent="0.25"/>
    <row r="3575" hidden="1" x14ac:dyDescent="0.25"/>
    <row r="3576" hidden="1" x14ac:dyDescent="0.25"/>
    <row r="3577" hidden="1" x14ac:dyDescent="0.25"/>
    <row r="3578" hidden="1" x14ac:dyDescent="0.25"/>
    <row r="3579" hidden="1" x14ac:dyDescent="0.25"/>
    <row r="3580" hidden="1" x14ac:dyDescent="0.25"/>
    <row r="3581" hidden="1" x14ac:dyDescent="0.25"/>
    <row r="3582" hidden="1" x14ac:dyDescent="0.25"/>
    <row r="3583" hidden="1" x14ac:dyDescent="0.25"/>
    <row r="3584" hidden="1" x14ac:dyDescent="0.25"/>
    <row r="3585" hidden="1" x14ac:dyDescent="0.25"/>
    <row r="3586" hidden="1" x14ac:dyDescent="0.25"/>
    <row r="3587" hidden="1" x14ac:dyDescent="0.25"/>
    <row r="3588" hidden="1" x14ac:dyDescent="0.25"/>
    <row r="3589" hidden="1" x14ac:dyDescent="0.25"/>
    <row r="3590" hidden="1" x14ac:dyDescent="0.25"/>
    <row r="3591" hidden="1" x14ac:dyDescent="0.25"/>
    <row r="3592" hidden="1" x14ac:dyDescent="0.25"/>
    <row r="3593" hidden="1" x14ac:dyDescent="0.25"/>
    <row r="3594" hidden="1" x14ac:dyDescent="0.25"/>
    <row r="3595" hidden="1" x14ac:dyDescent="0.25"/>
    <row r="3596" hidden="1" x14ac:dyDescent="0.25"/>
    <row r="3597" hidden="1" x14ac:dyDescent="0.25"/>
    <row r="3598" hidden="1" x14ac:dyDescent="0.25"/>
    <row r="3599" hidden="1" x14ac:dyDescent="0.25"/>
    <row r="3600" hidden="1" x14ac:dyDescent="0.25"/>
    <row r="3601" hidden="1" x14ac:dyDescent="0.25"/>
    <row r="3602" hidden="1" x14ac:dyDescent="0.25"/>
    <row r="3603" hidden="1" x14ac:dyDescent="0.25"/>
    <row r="3604" hidden="1" x14ac:dyDescent="0.25"/>
    <row r="3605" hidden="1" x14ac:dyDescent="0.25"/>
    <row r="3606" hidden="1" x14ac:dyDescent="0.25"/>
  </sheetData>
  <sheetProtection selectLockedCells="1"/>
  <mergeCells count="1">
    <mergeCell ref="A3:B3"/>
  </mergeCells>
  <phoneticPr fontId="32" type="noConversion"/>
  <hyperlinks>
    <hyperlink ref="A1" location="CoverSheet!A1" display="Back to Cover Sheet" xr:uid="{1508D48C-7EF1-47E9-92E5-06D2FD8934D2}"/>
  </hyperlinks>
  <pageMargins left="0.7" right="0.7" top="0.75" bottom="0.75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30CD1-C6CE-4D2E-8861-22ED4763625B}">
  <sheetPr>
    <tabColor rgb="FFFFFF00"/>
  </sheetPr>
  <dimension ref="A1:AG2"/>
  <sheetViews>
    <sheetView topLeftCell="J1" workbookViewId="0">
      <selection activeCell="B2" sqref="B2:AF2"/>
    </sheetView>
  </sheetViews>
  <sheetFormatPr defaultRowHeight="15" x14ac:dyDescent="0.25"/>
  <sheetData>
    <row r="1" spans="1:33" ht="57" x14ac:dyDescent="0.25">
      <c r="A1" s="58" t="s">
        <v>427</v>
      </c>
      <c r="B1" s="58" t="s">
        <v>310</v>
      </c>
      <c r="C1" s="58" t="s">
        <v>24</v>
      </c>
      <c r="D1" s="58" t="s">
        <v>311</v>
      </c>
      <c r="E1" s="58" t="s">
        <v>312</v>
      </c>
      <c r="F1" s="58" t="s">
        <v>313</v>
      </c>
      <c r="G1" s="58" t="s">
        <v>314</v>
      </c>
      <c r="H1" s="58" t="s">
        <v>315</v>
      </c>
      <c r="I1" s="58" t="s">
        <v>316</v>
      </c>
      <c r="J1" s="58" t="s">
        <v>317</v>
      </c>
      <c r="K1" s="58" t="s">
        <v>2</v>
      </c>
      <c r="L1" s="58" t="s">
        <v>318</v>
      </c>
      <c r="M1" s="58" t="s">
        <v>319</v>
      </c>
      <c r="N1" s="59" t="s">
        <v>320</v>
      </c>
      <c r="O1" s="59" t="s">
        <v>321</v>
      </c>
      <c r="P1" s="58" t="s">
        <v>322</v>
      </c>
      <c r="Q1" s="58" t="s">
        <v>323</v>
      </c>
      <c r="R1" s="58" t="s">
        <v>324</v>
      </c>
      <c r="S1" s="60" t="s">
        <v>325</v>
      </c>
      <c r="T1" s="60" t="s">
        <v>326</v>
      </c>
      <c r="U1" s="60" t="s">
        <v>327</v>
      </c>
      <c r="V1" s="60" t="s">
        <v>328</v>
      </c>
      <c r="W1" s="60" t="s">
        <v>329</v>
      </c>
      <c r="X1" s="60" t="s">
        <v>330</v>
      </c>
      <c r="Y1" s="60" t="s">
        <v>331</v>
      </c>
      <c r="Z1" s="61" t="s">
        <v>332</v>
      </c>
      <c r="AA1" s="62" t="s">
        <v>333</v>
      </c>
      <c r="AB1" s="62" t="s">
        <v>334</v>
      </c>
      <c r="AC1" s="62" t="s">
        <v>335</v>
      </c>
      <c r="AD1" s="62" t="s">
        <v>336</v>
      </c>
      <c r="AE1" s="62" t="s">
        <v>302</v>
      </c>
      <c r="AF1" s="62" t="s">
        <v>337</v>
      </c>
      <c r="AG1" s="112" t="s">
        <v>401</v>
      </c>
    </row>
    <row r="2" spans="1:33" x14ac:dyDescent="0.25">
      <c r="A2">
        <f>Contractor_Code</f>
        <v>0</v>
      </c>
      <c r="B2" s="111">
        <f>'Advice to Care Homes'!B37</f>
        <v>0</v>
      </c>
      <c r="C2" s="111">
        <f>'Other Services -Office Use Only'!B62</f>
        <v>0</v>
      </c>
      <c r="D2" s="111">
        <f>'Needle Exchange'!B19</f>
        <v>0</v>
      </c>
      <c r="E2" s="111">
        <f>'Collection &amp; Delivery'!B12</f>
        <v>0</v>
      </c>
      <c r="F2" s="111">
        <f>'OST Service'!B16</f>
        <v>0</v>
      </c>
      <c r="G2" s="111">
        <f>'OST Service'!B12</f>
        <v>0</v>
      </c>
      <c r="H2" s="111"/>
      <c r="I2" s="111">
        <f>'Other Services -Office Use Only'!B54</f>
        <v>0</v>
      </c>
      <c r="J2" s="111"/>
      <c r="K2" s="111">
        <f>'Palliative Care'!B16</f>
        <v>0</v>
      </c>
      <c r="L2" s="111"/>
      <c r="M2" s="111">
        <f>MDS!B12</f>
        <v>0</v>
      </c>
      <c r="N2" s="111"/>
      <c r="O2" s="111"/>
      <c r="P2" s="111"/>
      <c r="Q2" s="111"/>
      <c r="R2" s="111"/>
      <c r="S2" s="111">
        <f>'Care at Home'!B19</f>
        <v>0</v>
      </c>
      <c r="T2" s="111">
        <f>'Other Services -Office Use Only'!B20</f>
        <v>0</v>
      </c>
      <c r="U2" s="111">
        <f>'Other Services -Office Use Only'!B24</f>
        <v>0</v>
      </c>
      <c r="V2" s="111">
        <f>'Other Services -Office Use Only'!B35</f>
        <v>0</v>
      </c>
      <c r="W2" s="111">
        <f>'Other Services -Office Use Only'!B38</f>
        <v>0</v>
      </c>
      <c r="X2" s="111">
        <f>'Other Services -Office Use Only'!B16</f>
        <v>0</v>
      </c>
      <c r="Y2" s="111">
        <f>'Other Services -Office Use Only'!B32</f>
        <v>0</v>
      </c>
      <c r="Z2" s="111">
        <f>'Other Services -Office Use Only'!B68+'Other Services -Office Use Only'!B47</f>
        <v>0</v>
      </c>
      <c r="AA2" s="111">
        <f>Vaccinations!B19</f>
        <v>0</v>
      </c>
      <c r="AB2" s="111">
        <f>Vaccinations!B21-Vaccinations!B19</f>
        <v>0</v>
      </c>
      <c r="AC2" s="111">
        <f>Vaccinations!B16</f>
        <v>0</v>
      </c>
      <c r="AD2" s="111">
        <f>Vaccinations!B26+Vaccinations!B30</f>
        <v>0</v>
      </c>
      <c r="AE2" s="111">
        <f>Clozapine!B17</f>
        <v>0</v>
      </c>
      <c r="AF2" s="111">
        <f>'OST Service'!B20</f>
        <v>0</v>
      </c>
      <c r="AG2" s="111">
        <f>SUM(B2:AF2)</f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265"/>
  <sheetViews>
    <sheetView zoomScale="75" zoomScaleNormal="75" workbookViewId="0">
      <pane ySplit="4" topLeftCell="A5" activePane="bottomLeft" state="frozen"/>
      <selection pane="bottomLeft" activeCell="E63" sqref="E63"/>
    </sheetView>
  </sheetViews>
  <sheetFormatPr defaultColWidth="8.85546875" defaultRowHeight="12.75" x14ac:dyDescent="0.2"/>
  <cols>
    <col min="1" max="1" width="1.85546875" style="15" bestFit="1" customWidth="1"/>
    <col min="2" max="2" width="23.42578125" style="16" hidden="1" customWidth="1"/>
    <col min="3" max="3" width="31.42578125" style="15" hidden="1" customWidth="1"/>
    <col min="4" max="4" width="20.42578125" style="15" bestFit="1" customWidth="1"/>
    <col min="5" max="5" width="47.42578125" style="15" bestFit="1" customWidth="1"/>
    <col min="6" max="6" width="41.85546875" style="15" bestFit="1" customWidth="1"/>
    <col min="7" max="7" width="31.42578125" style="15" bestFit="1" customWidth="1"/>
    <col min="8" max="8" width="20.42578125" style="15" bestFit="1" customWidth="1"/>
    <col min="9" max="9" width="18" style="15" customWidth="1"/>
    <col min="10" max="16384" width="8.85546875" style="15"/>
  </cols>
  <sheetData>
    <row r="1" spans="1:10" s="17" customFormat="1" ht="9" customHeight="1" x14ac:dyDescent="0.2">
      <c r="A1" s="17" t="s">
        <v>17</v>
      </c>
      <c r="B1" s="20"/>
    </row>
    <row r="2" spans="1:10" s="17" customFormat="1" ht="30.95" customHeight="1" x14ac:dyDescent="0.35">
      <c r="B2" s="23" t="s">
        <v>26</v>
      </c>
      <c r="D2" s="186"/>
      <c r="E2" s="186"/>
      <c r="F2" s="186"/>
    </row>
    <row r="3" spans="1:10" s="17" customFormat="1" ht="18" customHeight="1" x14ac:dyDescent="0.2">
      <c r="B3" s="20" t="s">
        <v>21</v>
      </c>
    </row>
    <row r="4" spans="1:10" s="17" customFormat="1" ht="23.45" customHeight="1" x14ac:dyDescent="0.2">
      <c r="B4" s="19" t="s">
        <v>16</v>
      </c>
      <c r="C4" s="18" t="s">
        <v>15</v>
      </c>
      <c r="D4" s="18" t="s">
        <v>14</v>
      </c>
      <c r="E4" s="18" t="s">
        <v>13</v>
      </c>
      <c r="F4" s="18" t="s">
        <v>12</v>
      </c>
      <c r="G4" s="18" t="s">
        <v>11</v>
      </c>
      <c r="H4" s="18" t="s">
        <v>10</v>
      </c>
      <c r="I4" s="18" t="s">
        <v>277</v>
      </c>
    </row>
    <row r="5" spans="1:10" s="17" customFormat="1" ht="19.7" customHeight="1" x14ac:dyDescent="0.25">
      <c r="B5" s="21"/>
      <c r="C5" s="22"/>
      <c r="D5" s="30">
        <v>4518</v>
      </c>
      <c r="E5" s="30" t="s">
        <v>27</v>
      </c>
      <c r="F5" s="30" t="s">
        <v>72</v>
      </c>
      <c r="G5" s="30" t="s">
        <v>148</v>
      </c>
      <c r="H5" s="30" t="s">
        <v>197</v>
      </c>
      <c r="I5" s="33" t="s">
        <v>303</v>
      </c>
      <c r="J5" s="29"/>
    </row>
    <row r="6" spans="1:10" s="17" customFormat="1" ht="19.7" customHeight="1" x14ac:dyDescent="0.25">
      <c r="B6" s="21"/>
      <c r="C6" s="22"/>
      <c r="D6" s="30">
        <v>4520</v>
      </c>
      <c r="E6" s="30" t="s">
        <v>27</v>
      </c>
      <c r="F6" s="30" t="s">
        <v>73</v>
      </c>
      <c r="G6" s="30" t="s">
        <v>149</v>
      </c>
      <c r="H6" s="30" t="s">
        <v>198</v>
      </c>
      <c r="I6" s="33" t="s">
        <v>303</v>
      </c>
      <c r="J6" s="29"/>
    </row>
    <row r="7" spans="1:10" s="17" customFormat="1" ht="19.7" customHeight="1" x14ac:dyDescent="0.25">
      <c r="B7" s="21"/>
      <c r="C7" s="22"/>
      <c r="D7" s="30">
        <v>4527</v>
      </c>
      <c r="E7" s="30" t="s">
        <v>28</v>
      </c>
      <c r="F7" s="30" t="s">
        <v>74</v>
      </c>
      <c r="G7" s="30" t="s">
        <v>147</v>
      </c>
      <c r="H7" s="30" t="s">
        <v>199</v>
      </c>
      <c r="I7" s="33" t="s">
        <v>303</v>
      </c>
      <c r="J7" s="29"/>
    </row>
    <row r="8" spans="1:10" s="17" customFormat="1" ht="19.7" customHeight="1" x14ac:dyDescent="0.25">
      <c r="B8" s="21"/>
      <c r="C8" s="22"/>
      <c r="D8" s="30">
        <v>4644</v>
      </c>
      <c r="E8" s="30" t="s">
        <v>308</v>
      </c>
      <c r="F8" s="30" t="s">
        <v>75</v>
      </c>
      <c r="G8" s="30" t="s">
        <v>147</v>
      </c>
      <c r="H8" s="30" t="s">
        <v>200</v>
      </c>
      <c r="I8" s="33" t="s">
        <v>303</v>
      </c>
      <c r="J8" s="29"/>
    </row>
    <row r="9" spans="1:10" s="17" customFormat="1" ht="19.7" customHeight="1" x14ac:dyDescent="0.25">
      <c r="B9" s="21"/>
      <c r="C9" s="22"/>
      <c r="D9" s="30">
        <v>4668</v>
      </c>
      <c r="E9" s="30" t="s">
        <v>29</v>
      </c>
      <c r="F9" s="30" t="s">
        <v>76</v>
      </c>
      <c r="G9" s="30" t="s">
        <v>147</v>
      </c>
      <c r="H9" s="30" t="s">
        <v>199</v>
      </c>
      <c r="I9" s="33" t="s">
        <v>303</v>
      </c>
      <c r="J9" s="29"/>
    </row>
    <row r="10" spans="1:10" s="17" customFormat="1" ht="19.7" customHeight="1" x14ac:dyDescent="0.25">
      <c r="B10" s="21"/>
      <c r="C10" s="22"/>
      <c r="D10" s="30">
        <v>4672</v>
      </c>
      <c r="E10" s="30" t="s">
        <v>29</v>
      </c>
      <c r="F10" s="30" t="s">
        <v>77</v>
      </c>
      <c r="G10" s="30" t="s">
        <v>150</v>
      </c>
      <c r="H10" s="30" t="s">
        <v>201</v>
      </c>
      <c r="I10" s="33" t="s">
        <v>303</v>
      </c>
      <c r="J10" s="29"/>
    </row>
    <row r="11" spans="1:10" s="17" customFormat="1" ht="19.7" customHeight="1" x14ac:dyDescent="0.25">
      <c r="B11" s="21"/>
      <c r="C11" s="22"/>
      <c r="D11" s="30">
        <v>4731</v>
      </c>
      <c r="E11" s="30" t="s">
        <v>30</v>
      </c>
      <c r="F11" s="30" t="s">
        <v>80</v>
      </c>
      <c r="G11" s="30" t="s">
        <v>151</v>
      </c>
      <c r="H11" s="30" t="s">
        <v>202</v>
      </c>
      <c r="I11" s="33" t="s">
        <v>303</v>
      </c>
      <c r="J11" s="29"/>
    </row>
    <row r="12" spans="1:10" s="17" customFormat="1" ht="19.7" customHeight="1" x14ac:dyDescent="0.25">
      <c r="B12" s="21"/>
      <c r="C12" s="22"/>
      <c r="D12" s="30">
        <v>4738</v>
      </c>
      <c r="E12" s="30" t="s">
        <v>22</v>
      </c>
      <c r="F12" s="30" t="s">
        <v>81</v>
      </c>
      <c r="G12" s="30" t="s">
        <v>148</v>
      </c>
      <c r="H12" s="30" t="s">
        <v>204</v>
      </c>
      <c r="I12" s="33" t="s">
        <v>303</v>
      </c>
      <c r="J12" s="29"/>
    </row>
    <row r="13" spans="1:10" s="17" customFormat="1" ht="19.7" customHeight="1" x14ac:dyDescent="0.25">
      <c r="B13" s="21"/>
      <c r="C13" s="22"/>
      <c r="D13" s="30">
        <v>4741</v>
      </c>
      <c r="E13" s="30" t="s">
        <v>31</v>
      </c>
      <c r="F13" s="30" t="s">
        <v>82</v>
      </c>
      <c r="G13" s="30" t="s">
        <v>153</v>
      </c>
      <c r="H13" s="30" t="s">
        <v>205</v>
      </c>
      <c r="I13" s="33" t="s">
        <v>303</v>
      </c>
      <c r="J13" s="29"/>
    </row>
    <row r="14" spans="1:10" s="17" customFormat="1" ht="19.7" customHeight="1" x14ac:dyDescent="0.25">
      <c r="B14" s="21"/>
      <c r="C14" s="22"/>
      <c r="D14" s="30">
        <v>9110</v>
      </c>
      <c r="E14" s="30" t="s">
        <v>450</v>
      </c>
      <c r="F14" s="30" t="s">
        <v>84</v>
      </c>
      <c r="G14" s="30" t="s">
        <v>149</v>
      </c>
      <c r="H14" s="30" t="s">
        <v>207</v>
      </c>
      <c r="I14" s="33" t="s">
        <v>303</v>
      </c>
      <c r="J14" s="29"/>
    </row>
    <row r="15" spans="1:10" s="17" customFormat="1" ht="19.7" customHeight="1" x14ac:dyDescent="0.25">
      <c r="B15" s="21"/>
      <c r="C15" s="22"/>
      <c r="D15" s="30">
        <v>9109</v>
      </c>
      <c r="E15" s="30" t="s">
        <v>450</v>
      </c>
      <c r="F15" s="30" t="s">
        <v>85</v>
      </c>
      <c r="G15" s="30" t="s">
        <v>148</v>
      </c>
      <c r="H15" s="30" t="s">
        <v>208</v>
      </c>
      <c r="I15" s="33" t="s">
        <v>303</v>
      </c>
      <c r="J15" s="29"/>
    </row>
    <row r="16" spans="1:10" s="17" customFormat="1" ht="19.7" customHeight="1" x14ac:dyDescent="0.25">
      <c r="B16" s="21"/>
      <c r="C16" s="22"/>
      <c r="D16" s="30">
        <v>4773</v>
      </c>
      <c r="E16" s="30" t="s">
        <v>32</v>
      </c>
      <c r="F16" s="30" t="s">
        <v>86</v>
      </c>
      <c r="G16" s="30" t="s">
        <v>155</v>
      </c>
      <c r="H16" s="30" t="s">
        <v>209</v>
      </c>
      <c r="I16" s="33" t="s">
        <v>303</v>
      </c>
      <c r="J16" s="29"/>
    </row>
    <row r="17" spans="2:10" s="17" customFormat="1" ht="19.7" customHeight="1" x14ac:dyDescent="0.25">
      <c r="B17" s="21"/>
      <c r="C17" s="22"/>
      <c r="D17" s="31">
        <v>4782</v>
      </c>
      <c r="E17" s="30" t="s">
        <v>33</v>
      </c>
      <c r="F17" s="30" t="s">
        <v>87</v>
      </c>
      <c r="G17" s="30" t="s">
        <v>156</v>
      </c>
      <c r="H17" s="30" t="s">
        <v>210</v>
      </c>
      <c r="I17" s="33" t="s">
        <v>303</v>
      </c>
      <c r="J17" s="29"/>
    </row>
    <row r="18" spans="2:10" s="17" customFormat="1" ht="19.7" customHeight="1" x14ac:dyDescent="0.25">
      <c r="B18" s="21"/>
      <c r="C18" s="22"/>
      <c r="D18" s="30">
        <v>4784</v>
      </c>
      <c r="E18" s="30" t="s">
        <v>34</v>
      </c>
      <c r="F18" s="30" t="s">
        <v>88</v>
      </c>
      <c r="G18" s="30" t="s">
        <v>157</v>
      </c>
      <c r="H18" s="30" t="s">
        <v>211</v>
      </c>
      <c r="I18" s="33" t="s">
        <v>303</v>
      </c>
      <c r="J18" s="29"/>
    </row>
    <row r="19" spans="2:10" s="17" customFormat="1" ht="19.7" customHeight="1" x14ac:dyDescent="0.25">
      <c r="B19" s="21"/>
      <c r="C19" s="22"/>
      <c r="D19" s="30">
        <v>4787</v>
      </c>
      <c r="E19" s="30" t="s">
        <v>35</v>
      </c>
      <c r="F19" s="30" t="s">
        <v>89</v>
      </c>
      <c r="G19" s="30" t="s">
        <v>158</v>
      </c>
      <c r="H19" s="30" t="s">
        <v>212</v>
      </c>
      <c r="I19" s="33" t="s">
        <v>303</v>
      </c>
      <c r="J19" s="29"/>
    </row>
    <row r="20" spans="2:10" s="17" customFormat="1" ht="19.7" customHeight="1" x14ac:dyDescent="0.25">
      <c r="B20" s="21"/>
      <c r="C20" s="22"/>
      <c r="D20" s="30">
        <v>4794</v>
      </c>
      <c r="E20" s="30" t="s">
        <v>36</v>
      </c>
      <c r="F20" s="30" t="s">
        <v>90</v>
      </c>
      <c r="G20" s="30" t="s">
        <v>159</v>
      </c>
      <c r="H20" s="30" t="s">
        <v>213</v>
      </c>
      <c r="I20" s="33" t="s">
        <v>303</v>
      </c>
      <c r="J20" s="29"/>
    </row>
    <row r="21" spans="2:10" s="17" customFormat="1" ht="19.7" customHeight="1" x14ac:dyDescent="0.25">
      <c r="B21" s="21"/>
      <c r="C21" s="22"/>
      <c r="D21" s="30">
        <v>4798</v>
      </c>
      <c r="E21" s="30" t="s">
        <v>37</v>
      </c>
      <c r="F21" s="30" t="s">
        <v>92</v>
      </c>
      <c r="G21" s="30" t="s">
        <v>161</v>
      </c>
      <c r="H21" s="30" t="s">
        <v>215</v>
      </c>
      <c r="I21" s="33" t="s">
        <v>303</v>
      </c>
      <c r="J21" s="29"/>
    </row>
    <row r="22" spans="2:10" s="17" customFormat="1" ht="19.7" customHeight="1" x14ac:dyDescent="0.25">
      <c r="B22" s="21"/>
      <c r="C22" s="22"/>
      <c r="D22" s="30">
        <v>7003</v>
      </c>
      <c r="E22" s="30" t="s">
        <v>27</v>
      </c>
      <c r="F22" s="30" t="s">
        <v>93</v>
      </c>
      <c r="G22" s="30" t="s">
        <v>162</v>
      </c>
      <c r="H22" s="30" t="s">
        <v>216</v>
      </c>
      <c r="I22" s="57" t="s">
        <v>304</v>
      </c>
      <c r="J22" s="29"/>
    </row>
    <row r="23" spans="2:10" s="17" customFormat="1" ht="19.7" customHeight="1" x14ac:dyDescent="0.25">
      <c r="B23" s="21"/>
      <c r="C23" s="22"/>
      <c r="D23" s="30">
        <v>7004</v>
      </c>
      <c r="E23" s="30" t="s">
        <v>27</v>
      </c>
      <c r="F23" s="30" t="s">
        <v>94</v>
      </c>
      <c r="G23" s="30" t="s">
        <v>163</v>
      </c>
      <c r="H23" s="30" t="s">
        <v>217</v>
      </c>
      <c r="I23" s="57" t="s">
        <v>305</v>
      </c>
      <c r="J23" s="29"/>
    </row>
    <row r="24" spans="2:10" s="17" customFormat="1" ht="19.7" customHeight="1" x14ac:dyDescent="0.25">
      <c r="B24" s="21"/>
      <c r="C24" s="22"/>
      <c r="D24" s="30">
        <v>7005</v>
      </c>
      <c r="E24" s="34" t="s">
        <v>38</v>
      </c>
      <c r="F24" s="34" t="s">
        <v>95</v>
      </c>
      <c r="G24" s="30" t="s">
        <v>164</v>
      </c>
      <c r="H24" s="34" t="s">
        <v>218</v>
      </c>
      <c r="I24" s="57" t="s">
        <v>305</v>
      </c>
      <c r="J24" s="29"/>
    </row>
    <row r="25" spans="2:10" s="17" customFormat="1" ht="19.7" customHeight="1" x14ac:dyDescent="0.25">
      <c r="B25" s="21"/>
      <c r="C25" s="22"/>
      <c r="D25" s="30">
        <v>7007</v>
      </c>
      <c r="E25" s="30" t="s">
        <v>27</v>
      </c>
      <c r="F25" s="30" t="s">
        <v>96</v>
      </c>
      <c r="G25" s="30" t="s">
        <v>165</v>
      </c>
      <c r="H25" s="30" t="s">
        <v>219</v>
      </c>
      <c r="I25" s="57" t="s">
        <v>304</v>
      </c>
      <c r="J25" s="29"/>
    </row>
    <row r="26" spans="2:10" s="17" customFormat="1" ht="19.7" customHeight="1" x14ac:dyDescent="0.25">
      <c r="B26" s="21"/>
      <c r="C26" s="22"/>
      <c r="D26" s="30">
        <v>7008</v>
      </c>
      <c r="E26" s="30" t="s">
        <v>27</v>
      </c>
      <c r="F26" s="30" t="s">
        <v>97</v>
      </c>
      <c r="G26" s="30" t="s">
        <v>166</v>
      </c>
      <c r="H26" s="30" t="s">
        <v>220</v>
      </c>
      <c r="I26" s="57" t="s">
        <v>305</v>
      </c>
      <c r="J26" s="29"/>
    </row>
    <row r="27" spans="2:10" s="17" customFormat="1" ht="19.7" customHeight="1" x14ac:dyDescent="0.25">
      <c r="B27" s="21"/>
      <c r="C27" s="22"/>
      <c r="D27" s="30">
        <v>7010</v>
      </c>
      <c r="E27" s="30" t="s">
        <v>27</v>
      </c>
      <c r="F27" s="30" t="s">
        <v>98</v>
      </c>
      <c r="G27" s="30" t="s">
        <v>167</v>
      </c>
      <c r="H27" s="30" t="s">
        <v>221</v>
      </c>
      <c r="I27" s="57" t="s">
        <v>305</v>
      </c>
      <c r="J27" s="29"/>
    </row>
    <row r="28" spans="2:10" s="17" customFormat="1" ht="19.7" customHeight="1" x14ac:dyDescent="0.25">
      <c r="B28" s="21"/>
      <c r="C28" s="22"/>
      <c r="D28" s="30">
        <v>7012</v>
      </c>
      <c r="E28" s="30" t="s">
        <v>27</v>
      </c>
      <c r="F28" s="30" t="s">
        <v>99</v>
      </c>
      <c r="G28" s="30" t="s">
        <v>168</v>
      </c>
      <c r="H28" s="30" t="s">
        <v>222</v>
      </c>
      <c r="I28" s="57" t="s">
        <v>304</v>
      </c>
      <c r="J28" s="29"/>
    </row>
    <row r="29" spans="2:10" s="17" customFormat="1" ht="19.7" customHeight="1" x14ac:dyDescent="0.25">
      <c r="B29" s="21"/>
      <c r="C29" s="22"/>
      <c r="D29" s="30">
        <v>7061</v>
      </c>
      <c r="E29" s="30" t="s">
        <v>29</v>
      </c>
      <c r="F29" s="30" t="s">
        <v>103</v>
      </c>
      <c r="G29" s="30" t="s">
        <v>169</v>
      </c>
      <c r="H29" s="30" t="s">
        <v>226</v>
      </c>
      <c r="I29" s="57" t="s">
        <v>305</v>
      </c>
      <c r="J29" s="29"/>
    </row>
    <row r="30" spans="2:10" s="17" customFormat="1" ht="19.7" customHeight="1" x14ac:dyDescent="0.25">
      <c r="B30" s="21"/>
      <c r="C30" s="22"/>
      <c r="D30" s="30">
        <v>7066</v>
      </c>
      <c r="E30" s="30" t="s">
        <v>29</v>
      </c>
      <c r="F30" s="30" t="s">
        <v>104</v>
      </c>
      <c r="G30" s="30" t="s">
        <v>166</v>
      </c>
      <c r="H30" s="30" t="s">
        <v>227</v>
      </c>
      <c r="I30" s="57" t="s">
        <v>305</v>
      </c>
      <c r="J30" s="29"/>
    </row>
    <row r="31" spans="2:10" s="17" customFormat="1" ht="19.7" customHeight="1" x14ac:dyDescent="0.25">
      <c r="B31" s="21"/>
      <c r="C31" s="22"/>
      <c r="D31" s="30">
        <v>7071</v>
      </c>
      <c r="E31" s="30" t="s">
        <v>28</v>
      </c>
      <c r="F31" s="30" t="s">
        <v>105</v>
      </c>
      <c r="G31" s="30" t="s">
        <v>171</v>
      </c>
      <c r="H31" s="30" t="s">
        <v>229</v>
      </c>
      <c r="I31" s="57" t="s">
        <v>305</v>
      </c>
      <c r="J31" s="29"/>
    </row>
    <row r="32" spans="2:10" s="17" customFormat="1" ht="19.7" customHeight="1" x14ac:dyDescent="0.25">
      <c r="B32" s="21"/>
      <c r="C32" s="22"/>
      <c r="D32" s="30">
        <v>7073</v>
      </c>
      <c r="E32" s="30" t="s">
        <v>28</v>
      </c>
      <c r="F32" s="30" t="s">
        <v>106</v>
      </c>
      <c r="G32" s="30" t="s">
        <v>173</v>
      </c>
      <c r="H32" s="30" t="s">
        <v>231</v>
      </c>
      <c r="I32" s="57" t="s">
        <v>305</v>
      </c>
      <c r="J32" s="29"/>
    </row>
    <row r="33" spans="2:10" s="17" customFormat="1" ht="19.7" customHeight="1" x14ac:dyDescent="0.25">
      <c r="B33" s="21"/>
      <c r="C33" s="22"/>
      <c r="D33" s="30">
        <v>7087</v>
      </c>
      <c r="E33" s="30" t="s">
        <v>39</v>
      </c>
      <c r="F33" s="30" t="s">
        <v>107</v>
      </c>
      <c r="G33" s="30" t="s">
        <v>172</v>
      </c>
      <c r="H33" s="30" t="s">
        <v>232</v>
      </c>
      <c r="I33" s="57" t="s">
        <v>304</v>
      </c>
      <c r="J33" s="29"/>
    </row>
    <row r="34" spans="2:10" s="17" customFormat="1" ht="19.7" customHeight="1" x14ac:dyDescent="0.25">
      <c r="B34" s="21"/>
      <c r="C34" s="22"/>
      <c r="D34" s="30">
        <v>7088</v>
      </c>
      <c r="E34" s="30" t="s">
        <v>40</v>
      </c>
      <c r="F34" s="30" t="s">
        <v>108</v>
      </c>
      <c r="G34" s="30" t="s">
        <v>172</v>
      </c>
      <c r="H34" s="30" t="s">
        <v>232</v>
      </c>
      <c r="I34" s="57" t="s">
        <v>304</v>
      </c>
      <c r="J34" s="29"/>
    </row>
    <row r="35" spans="2:10" s="17" customFormat="1" ht="19.7" customHeight="1" x14ac:dyDescent="0.25">
      <c r="B35" s="21"/>
      <c r="C35" s="22"/>
      <c r="D35" s="30">
        <v>7089</v>
      </c>
      <c r="E35" s="30" t="s">
        <v>41</v>
      </c>
      <c r="F35" s="30" t="s">
        <v>109</v>
      </c>
      <c r="G35" s="30" t="s">
        <v>166</v>
      </c>
      <c r="H35" s="30" t="s">
        <v>233</v>
      </c>
      <c r="I35" s="57" t="s">
        <v>305</v>
      </c>
      <c r="J35" s="29"/>
    </row>
    <row r="36" spans="2:10" s="17" customFormat="1" ht="19.7" customHeight="1" x14ac:dyDescent="0.25">
      <c r="B36" s="21"/>
      <c r="C36" s="22"/>
      <c r="D36" s="30">
        <v>7105</v>
      </c>
      <c r="E36" s="30" t="s">
        <v>42</v>
      </c>
      <c r="F36" s="30" t="s">
        <v>18</v>
      </c>
      <c r="G36" s="30" t="s">
        <v>174</v>
      </c>
      <c r="H36" s="30" t="s">
        <v>234</v>
      </c>
      <c r="I36" s="57" t="s">
        <v>304</v>
      </c>
      <c r="J36" s="29"/>
    </row>
    <row r="37" spans="2:10" s="17" customFormat="1" ht="19.7" customHeight="1" x14ac:dyDescent="0.25">
      <c r="B37" s="21"/>
      <c r="C37" s="22"/>
      <c r="D37" s="30">
        <v>7180</v>
      </c>
      <c r="E37" s="30" t="s">
        <v>44</v>
      </c>
      <c r="F37" s="30" t="s">
        <v>19</v>
      </c>
      <c r="G37" s="30" t="s">
        <v>175</v>
      </c>
      <c r="H37" s="30" t="s">
        <v>236</v>
      </c>
      <c r="I37" s="57" t="s">
        <v>305</v>
      </c>
      <c r="J37" s="29"/>
    </row>
    <row r="38" spans="2:10" s="17" customFormat="1" ht="19.7" customHeight="1" x14ac:dyDescent="0.25">
      <c r="B38" s="21"/>
      <c r="C38" s="22"/>
      <c r="D38" s="30">
        <v>7114</v>
      </c>
      <c r="E38" s="30" t="s">
        <v>27</v>
      </c>
      <c r="F38" s="30" t="s">
        <v>111</v>
      </c>
      <c r="G38" s="30" t="s">
        <v>166</v>
      </c>
      <c r="H38" s="30" t="s">
        <v>237</v>
      </c>
      <c r="I38" s="57" t="s">
        <v>305</v>
      </c>
      <c r="J38" s="29"/>
    </row>
    <row r="39" spans="2:10" s="17" customFormat="1" ht="19.7" customHeight="1" x14ac:dyDescent="0.25">
      <c r="B39" s="21"/>
      <c r="C39" s="22"/>
      <c r="D39" s="30">
        <v>7115</v>
      </c>
      <c r="E39" s="30" t="s">
        <v>29</v>
      </c>
      <c r="F39" s="30" t="s">
        <v>112</v>
      </c>
      <c r="G39" s="30" t="s">
        <v>176</v>
      </c>
      <c r="H39" s="30" t="s">
        <v>238</v>
      </c>
      <c r="I39" s="57" t="s">
        <v>305</v>
      </c>
      <c r="J39" s="29"/>
    </row>
    <row r="40" spans="2:10" s="17" customFormat="1" ht="19.7" customHeight="1" x14ac:dyDescent="0.25">
      <c r="B40" s="21"/>
      <c r="C40" s="22"/>
      <c r="D40" s="30">
        <v>7116</v>
      </c>
      <c r="E40" s="30" t="s">
        <v>22</v>
      </c>
      <c r="F40" s="30" t="s">
        <v>113</v>
      </c>
      <c r="G40" s="30" t="s">
        <v>177</v>
      </c>
      <c r="H40" s="30" t="s">
        <v>239</v>
      </c>
      <c r="I40" s="57" t="s">
        <v>305</v>
      </c>
      <c r="J40" s="29"/>
    </row>
    <row r="41" spans="2:10" s="17" customFormat="1" ht="19.7" customHeight="1" x14ac:dyDescent="0.25">
      <c r="B41" s="21"/>
      <c r="C41" s="22"/>
      <c r="D41" s="30">
        <v>7118</v>
      </c>
      <c r="E41" s="30" t="s">
        <v>23</v>
      </c>
      <c r="F41" s="30" t="s">
        <v>114</v>
      </c>
      <c r="G41" s="30" t="s">
        <v>166</v>
      </c>
      <c r="H41" s="30" t="s">
        <v>240</v>
      </c>
      <c r="I41" s="57" t="s">
        <v>305</v>
      </c>
      <c r="J41" s="29"/>
    </row>
    <row r="42" spans="2:10" s="17" customFormat="1" ht="19.7" customHeight="1" x14ac:dyDescent="0.25">
      <c r="B42" s="21"/>
      <c r="C42" s="22"/>
      <c r="D42" s="30">
        <v>7121</v>
      </c>
      <c r="E42" s="30" t="s">
        <v>45</v>
      </c>
      <c r="F42" s="30" t="s">
        <v>116</v>
      </c>
      <c r="G42" s="30" t="s">
        <v>166</v>
      </c>
      <c r="H42" s="30" t="s">
        <v>242</v>
      </c>
      <c r="I42" s="57" t="s">
        <v>305</v>
      </c>
      <c r="J42" s="29"/>
    </row>
    <row r="43" spans="2:10" s="17" customFormat="1" ht="19.7" customHeight="1" x14ac:dyDescent="0.25">
      <c r="B43" s="21"/>
      <c r="C43" s="22"/>
      <c r="D43" s="30">
        <v>7122</v>
      </c>
      <c r="E43" s="30" t="s">
        <v>22</v>
      </c>
      <c r="F43" s="30" t="s">
        <v>117</v>
      </c>
      <c r="G43" s="30" t="s">
        <v>166</v>
      </c>
      <c r="H43" s="30" t="s">
        <v>243</v>
      </c>
      <c r="I43" s="57" t="s">
        <v>305</v>
      </c>
      <c r="J43" s="29"/>
    </row>
    <row r="44" spans="2:10" s="17" customFormat="1" ht="19.7" customHeight="1" x14ac:dyDescent="0.25">
      <c r="B44" s="21"/>
      <c r="C44" s="22"/>
      <c r="D44" s="30">
        <v>7126</v>
      </c>
      <c r="E44" s="30" t="s">
        <v>29</v>
      </c>
      <c r="F44" s="30" t="s">
        <v>118</v>
      </c>
      <c r="G44" s="30" t="s">
        <v>178</v>
      </c>
      <c r="H44" s="30" t="s">
        <v>244</v>
      </c>
      <c r="I44" s="57" t="s">
        <v>305</v>
      </c>
      <c r="J44" s="29"/>
    </row>
    <row r="45" spans="2:10" s="17" customFormat="1" ht="19.7" customHeight="1" x14ac:dyDescent="0.25">
      <c r="B45" s="21"/>
      <c r="C45" s="22"/>
      <c r="D45" s="30">
        <v>7131</v>
      </c>
      <c r="E45" s="30" t="s">
        <v>28</v>
      </c>
      <c r="F45" s="33" t="s">
        <v>120</v>
      </c>
      <c r="G45" s="30" t="s">
        <v>173</v>
      </c>
      <c r="H45" s="33" t="s">
        <v>246</v>
      </c>
      <c r="I45" s="57" t="s">
        <v>305</v>
      </c>
      <c r="J45" s="29"/>
    </row>
    <row r="46" spans="2:10" s="17" customFormat="1" ht="19.7" customHeight="1" x14ac:dyDescent="0.25">
      <c r="B46" s="21"/>
      <c r="C46" s="22"/>
      <c r="D46" s="30">
        <v>7136</v>
      </c>
      <c r="E46" s="30" t="s">
        <v>29</v>
      </c>
      <c r="F46" s="30" t="s">
        <v>123</v>
      </c>
      <c r="G46" s="30" t="s">
        <v>181</v>
      </c>
      <c r="H46" s="30" t="s">
        <v>248</v>
      </c>
      <c r="I46" s="57" t="s">
        <v>305</v>
      </c>
      <c r="J46" s="29"/>
    </row>
    <row r="47" spans="2:10" s="17" customFormat="1" ht="19.7" customHeight="1" x14ac:dyDescent="0.25">
      <c r="B47" s="21"/>
      <c r="C47" s="22"/>
      <c r="D47" s="30">
        <v>7139</v>
      </c>
      <c r="E47" s="30" t="s">
        <v>47</v>
      </c>
      <c r="F47" s="30" t="s">
        <v>125</v>
      </c>
      <c r="G47" s="30" t="s">
        <v>171</v>
      </c>
      <c r="H47" s="30" t="s">
        <v>250</v>
      </c>
      <c r="I47" s="57" t="s">
        <v>305</v>
      </c>
      <c r="J47" s="29"/>
    </row>
    <row r="48" spans="2:10" s="17" customFormat="1" ht="19.7" customHeight="1" x14ac:dyDescent="0.25">
      <c r="B48" s="21"/>
      <c r="C48" s="22"/>
      <c r="D48" s="30">
        <v>7140</v>
      </c>
      <c r="E48" s="30" t="s">
        <v>48</v>
      </c>
      <c r="F48" s="30" t="s">
        <v>126</v>
      </c>
      <c r="G48" s="30" t="s">
        <v>183</v>
      </c>
      <c r="H48" s="30" t="s">
        <v>251</v>
      </c>
      <c r="I48" s="57" t="s">
        <v>305</v>
      </c>
      <c r="J48" s="29"/>
    </row>
    <row r="49" spans="2:10" s="17" customFormat="1" ht="19.7" customHeight="1" x14ac:dyDescent="0.25">
      <c r="B49" s="21"/>
      <c r="C49" s="22"/>
      <c r="D49" s="30">
        <v>7141</v>
      </c>
      <c r="E49" s="30" t="s">
        <v>27</v>
      </c>
      <c r="F49" s="30" t="s">
        <v>127</v>
      </c>
      <c r="G49" s="30" t="s">
        <v>184</v>
      </c>
      <c r="H49" s="30" t="s">
        <v>252</v>
      </c>
      <c r="I49" s="57" t="s">
        <v>304</v>
      </c>
      <c r="J49" s="29"/>
    </row>
    <row r="50" spans="2:10" s="17" customFormat="1" ht="19.7" customHeight="1" x14ac:dyDescent="0.25">
      <c r="B50" s="21"/>
      <c r="C50" s="22"/>
      <c r="D50" s="30">
        <v>7142</v>
      </c>
      <c r="E50" s="30" t="s">
        <v>49</v>
      </c>
      <c r="F50" s="34" t="s">
        <v>128</v>
      </c>
      <c r="G50" s="30" t="s">
        <v>185</v>
      </c>
      <c r="H50" s="34" t="s">
        <v>253</v>
      </c>
      <c r="I50" s="57" t="s">
        <v>304</v>
      </c>
      <c r="J50" s="29"/>
    </row>
    <row r="51" spans="2:10" s="17" customFormat="1" ht="19.7" customHeight="1" x14ac:dyDescent="0.25">
      <c r="B51" s="21"/>
      <c r="C51" s="22"/>
      <c r="D51" s="31">
        <v>7145</v>
      </c>
      <c r="E51" s="55" t="s">
        <v>307</v>
      </c>
      <c r="F51" s="34" t="s">
        <v>129</v>
      </c>
      <c r="G51" s="30" t="s">
        <v>187</v>
      </c>
      <c r="H51" s="34" t="s">
        <v>255</v>
      </c>
      <c r="I51" s="57" t="s">
        <v>304</v>
      </c>
      <c r="J51" s="29"/>
    </row>
    <row r="52" spans="2:10" s="17" customFormat="1" ht="19.7" customHeight="1" x14ac:dyDescent="0.25">
      <c r="B52" s="21"/>
      <c r="C52" s="22"/>
      <c r="D52" s="30">
        <v>7146</v>
      </c>
      <c r="E52" s="30" t="s">
        <v>50</v>
      </c>
      <c r="F52" s="30" t="s">
        <v>130</v>
      </c>
      <c r="G52" s="30" t="s">
        <v>166</v>
      </c>
      <c r="H52" s="39" t="s">
        <v>256</v>
      </c>
      <c r="I52" s="57" t="s">
        <v>305</v>
      </c>
      <c r="J52" s="29"/>
    </row>
    <row r="53" spans="2:10" s="17" customFormat="1" ht="19.7" customHeight="1" x14ac:dyDescent="0.25">
      <c r="B53" s="21"/>
      <c r="C53" s="22"/>
      <c r="D53" s="30">
        <v>7148</v>
      </c>
      <c r="E53" s="34" t="s">
        <v>51</v>
      </c>
      <c r="F53" s="34" t="s">
        <v>131</v>
      </c>
      <c r="G53" s="34" t="s">
        <v>188</v>
      </c>
      <c r="H53" s="34" t="s">
        <v>257</v>
      </c>
      <c r="I53" s="57" t="s">
        <v>304</v>
      </c>
      <c r="J53" s="29"/>
    </row>
    <row r="54" spans="2:10" s="17" customFormat="1" ht="19.7" customHeight="1" x14ac:dyDescent="0.25">
      <c r="B54" s="21"/>
      <c r="C54" s="22"/>
      <c r="D54" s="30">
        <v>7149</v>
      </c>
      <c r="E54" s="30" t="s">
        <v>52</v>
      </c>
      <c r="F54" s="30" t="s">
        <v>132</v>
      </c>
      <c r="G54" s="30" t="s">
        <v>189</v>
      </c>
      <c r="H54" s="30" t="s">
        <v>258</v>
      </c>
      <c r="I54" s="57" t="s">
        <v>305</v>
      </c>
      <c r="J54" s="29"/>
    </row>
    <row r="55" spans="2:10" s="17" customFormat="1" ht="19.7" customHeight="1" x14ac:dyDescent="0.25">
      <c r="B55" s="21"/>
      <c r="C55" s="22"/>
      <c r="D55" s="30">
        <v>7151</v>
      </c>
      <c r="E55" s="30" t="s">
        <v>308</v>
      </c>
      <c r="F55" s="30" t="s">
        <v>134</v>
      </c>
      <c r="G55" s="30" t="s">
        <v>190</v>
      </c>
      <c r="H55" s="30" t="s">
        <v>260</v>
      </c>
      <c r="I55" s="57" t="s">
        <v>304</v>
      </c>
      <c r="J55" s="29"/>
    </row>
    <row r="56" spans="2:10" s="17" customFormat="1" ht="19.7" customHeight="1" x14ac:dyDescent="0.25">
      <c r="B56" s="21"/>
      <c r="C56" s="22"/>
      <c r="D56" s="32">
        <v>7152</v>
      </c>
      <c r="E56" s="30" t="s">
        <v>308</v>
      </c>
      <c r="F56" s="33" t="s">
        <v>135</v>
      </c>
      <c r="G56" s="32" t="s">
        <v>191</v>
      </c>
      <c r="H56" s="33" t="s">
        <v>261</v>
      </c>
      <c r="I56" s="57" t="s">
        <v>305</v>
      </c>
      <c r="J56" s="29"/>
    </row>
    <row r="57" spans="2:10" s="17" customFormat="1" ht="19.7" customHeight="1" x14ac:dyDescent="0.25">
      <c r="B57" s="21"/>
      <c r="C57" s="22"/>
      <c r="D57" s="32">
        <v>7153</v>
      </c>
      <c r="E57" s="30" t="s">
        <v>308</v>
      </c>
      <c r="F57" s="33" t="s">
        <v>136</v>
      </c>
      <c r="G57" s="32" t="s">
        <v>192</v>
      </c>
      <c r="H57" s="33" t="s">
        <v>262</v>
      </c>
      <c r="I57" s="57" t="s">
        <v>304</v>
      </c>
      <c r="J57" s="29"/>
    </row>
    <row r="58" spans="2:10" s="17" customFormat="1" ht="19.7" customHeight="1" x14ac:dyDescent="0.25">
      <c r="B58" s="21"/>
      <c r="C58" s="22"/>
      <c r="D58" s="32">
        <v>7154</v>
      </c>
      <c r="E58" s="35" t="s">
        <v>54</v>
      </c>
      <c r="F58" s="37" t="s">
        <v>137</v>
      </c>
      <c r="G58" s="32" t="s">
        <v>193</v>
      </c>
      <c r="H58" s="33" t="s">
        <v>263</v>
      </c>
      <c r="I58" s="57" t="s">
        <v>304</v>
      </c>
      <c r="J58" s="29"/>
    </row>
    <row r="59" spans="2:10" s="17" customFormat="1" ht="19.7" customHeight="1" x14ac:dyDescent="0.25">
      <c r="B59" s="21"/>
      <c r="C59" s="22"/>
      <c r="D59" s="30">
        <v>7155</v>
      </c>
      <c r="E59" s="34" t="s">
        <v>55</v>
      </c>
      <c r="F59" s="34" t="s">
        <v>138</v>
      </c>
      <c r="G59" s="30" t="s">
        <v>166</v>
      </c>
      <c r="H59" s="34" t="s">
        <v>264</v>
      </c>
      <c r="I59" s="57" t="s">
        <v>305</v>
      </c>
      <c r="J59" s="29"/>
    </row>
    <row r="60" spans="2:10" s="17" customFormat="1" ht="19.7" customHeight="1" x14ac:dyDescent="0.25">
      <c r="B60" s="21"/>
      <c r="C60" s="22"/>
      <c r="D60" s="32">
        <v>7156</v>
      </c>
      <c r="E60" s="30" t="s">
        <v>308</v>
      </c>
      <c r="F60" s="33" t="s">
        <v>139</v>
      </c>
      <c r="G60" s="32" t="s">
        <v>168</v>
      </c>
      <c r="H60" s="33" t="s">
        <v>265</v>
      </c>
      <c r="I60" s="57" t="s">
        <v>304</v>
      </c>
      <c r="J60" s="29"/>
    </row>
    <row r="61" spans="2:10" s="17" customFormat="1" ht="19.7" customHeight="1" x14ac:dyDescent="0.25">
      <c r="B61" s="21"/>
      <c r="C61" s="22"/>
      <c r="D61" s="32">
        <v>7157</v>
      </c>
      <c r="E61" s="30" t="s">
        <v>308</v>
      </c>
      <c r="F61" s="33" t="s">
        <v>140</v>
      </c>
      <c r="G61" s="33" t="s">
        <v>194</v>
      </c>
      <c r="H61" s="33" t="s">
        <v>266</v>
      </c>
      <c r="I61" s="57" t="s">
        <v>305</v>
      </c>
      <c r="J61" s="29"/>
    </row>
    <row r="62" spans="2:10" s="17" customFormat="1" ht="19.7" customHeight="1" x14ac:dyDescent="0.25">
      <c r="B62" s="21"/>
      <c r="C62" s="22"/>
      <c r="D62" s="32">
        <v>7158</v>
      </c>
      <c r="E62" s="33" t="s">
        <v>56</v>
      </c>
      <c r="F62" s="33" t="s">
        <v>88</v>
      </c>
      <c r="G62" s="33" t="s">
        <v>195</v>
      </c>
      <c r="H62" s="33" t="s">
        <v>267</v>
      </c>
      <c r="I62" s="57" t="s">
        <v>304</v>
      </c>
      <c r="J62" s="29"/>
    </row>
    <row r="63" spans="2:10" s="17" customFormat="1" ht="19.7" customHeight="1" x14ac:dyDescent="0.25">
      <c r="B63" s="21"/>
      <c r="C63" s="22"/>
      <c r="D63" s="30">
        <v>7159</v>
      </c>
      <c r="E63" s="33" t="s">
        <v>308</v>
      </c>
      <c r="F63" s="38" t="s">
        <v>141</v>
      </c>
      <c r="G63" s="30" t="s">
        <v>168</v>
      </c>
      <c r="H63" s="38" t="s">
        <v>268</v>
      </c>
      <c r="I63" s="57" t="s">
        <v>304</v>
      </c>
      <c r="J63" s="29"/>
    </row>
    <row r="64" spans="2:10" s="17" customFormat="1" ht="19.7" customHeight="1" x14ac:dyDescent="0.25">
      <c r="B64" s="21"/>
      <c r="C64" s="22"/>
      <c r="D64" s="30">
        <v>7160</v>
      </c>
      <c r="E64" s="36" t="s">
        <v>57</v>
      </c>
      <c r="F64" s="30" t="s">
        <v>88</v>
      </c>
      <c r="G64" s="30" t="s">
        <v>186</v>
      </c>
      <c r="H64" s="30" t="s">
        <v>254</v>
      </c>
      <c r="I64" s="57" t="s">
        <v>304</v>
      </c>
      <c r="J64" s="29"/>
    </row>
    <row r="65" spans="2:10" s="17" customFormat="1" ht="19.7" customHeight="1" x14ac:dyDescent="0.25">
      <c r="B65" s="21"/>
      <c r="C65" s="22"/>
      <c r="D65" s="32">
        <v>7161</v>
      </c>
      <c r="E65" s="36" t="s">
        <v>58</v>
      </c>
      <c r="F65" s="15" t="s">
        <v>131</v>
      </c>
      <c r="G65" s="15" t="s">
        <v>188</v>
      </c>
      <c r="H65" s="15" t="s">
        <v>257</v>
      </c>
      <c r="I65" s="57" t="s">
        <v>304</v>
      </c>
      <c r="J65" s="29"/>
    </row>
    <row r="66" spans="2:10" s="17" customFormat="1" ht="19.7" customHeight="1" x14ac:dyDescent="0.25">
      <c r="B66" s="21"/>
      <c r="C66" s="22"/>
      <c r="D66" s="32">
        <v>7162</v>
      </c>
      <c r="E66" s="15" t="s">
        <v>59</v>
      </c>
      <c r="F66" s="15" t="s">
        <v>142</v>
      </c>
      <c r="G66" s="33" t="s">
        <v>166</v>
      </c>
      <c r="H66" s="15" t="s">
        <v>269</v>
      </c>
      <c r="I66" s="57" t="s">
        <v>305</v>
      </c>
      <c r="J66" s="29"/>
    </row>
    <row r="67" spans="2:10" s="17" customFormat="1" ht="19.7" customHeight="1" x14ac:dyDescent="0.25">
      <c r="B67" s="21"/>
      <c r="C67" s="22"/>
      <c r="D67" s="32">
        <v>7163</v>
      </c>
      <c r="E67" s="15" t="s">
        <v>60</v>
      </c>
      <c r="F67" s="15" t="s">
        <v>143</v>
      </c>
      <c r="G67" s="33" t="s">
        <v>166</v>
      </c>
      <c r="H67" s="15" t="s">
        <v>270</v>
      </c>
      <c r="I67" s="57" t="s">
        <v>305</v>
      </c>
      <c r="J67" s="29"/>
    </row>
    <row r="68" spans="2:10" s="17" customFormat="1" ht="19.7" customHeight="1" x14ac:dyDescent="0.25">
      <c r="B68" s="21"/>
      <c r="C68" s="22"/>
      <c r="D68" s="31">
        <v>7164</v>
      </c>
      <c r="E68" s="34" t="s">
        <v>53</v>
      </c>
      <c r="F68" s="34" t="s">
        <v>133</v>
      </c>
      <c r="G68" s="30" t="s">
        <v>166</v>
      </c>
      <c r="H68" s="34" t="s">
        <v>259</v>
      </c>
      <c r="I68" s="57" t="s">
        <v>305</v>
      </c>
      <c r="J68" s="29"/>
    </row>
    <row r="69" spans="2:10" s="17" customFormat="1" ht="19.7" customHeight="1" x14ac:dyDescent="0.25">
      <c r="B69" s="21"/>
      <c r="C69" s="22"/>
      <c r="D69" s="30">
        <v>7166</v>
      </c>
      <c r="E69" s="55" t="s">
        <v>306</v>
      </c>
      <c r="F69" s="34" t="s">
        <v>144</v>
      </c>
      <c r="G69" s="30" t="s">
        <v>196</v>
      </c>
      <c r="H69" s="34" t="s">
        <v>271</v>
      </c>
      <c r="I69" s="57" t="s">
        <v>304</v>
      </c>
      <c r="J69" s="29"/>
    </row>
    <row r="70" spans="2:10" s="17" customFormat="1" ht="19.7" customHeight="1" x14ac:dyDescent="0.25">
      <c r="B70" s="21"/>
      <c r="C70" s="22"/>
      <c r="D70" s="32">
        <v>7167</v>
      </c>
      <c r="E70" s="33" t="s">
        <v>50</v>
      </c>
      <c r="F70" s="33" t="s">
        <v>130</v>
      </c>
      <c r="G70" s="33" t="s">
        <v>166</v>
      </c>
      <c r="H70" s="40" t="s">
        <v>256</v>
      </c>
      <c r="I70" s="57" t="s">
        <v>305</v>
      </c>
      <c r="J70" s="29"/>
    </row>
    <row r="71" spans="2:10" s="17" customFormat="1" ht="19.7" customHeight="1" x14ac:dyDescent="0.25">
      <c r="B71" s="21"/>
      <c r="C71" s="22"/>
      <c r="D71" s="30">
        <v>7168</v>
      </c>
      <c r="E71" s="30" t="s">
        <v>46</v>
      </c>
      <c r="F71" s="30" t="s">
        <v>124</v>
      </c>
      <c r="G71" s="30" t="s">
        <v>182</v>
      </c>
      <c r="H71" s="30" t="s">
        <v>249</v>
      </c>
      <c r="I71" s="57" t="s">
        <v>305</v>
      </c>
      <c r="J71" s="29"/>
    </row>
    <row r="72" spans="2:10" s="17" customFormat="1" ht="19.7" customHeight="1" x14ac:dyDescent="0.25">
      <c r="B72" s="21"/>
      <c r="C72" s="22"/>
      <c r="D72" s="30">
        <v>7169</v>
      </c>
      <c r="E72" s="30" t="s">
        <v>61</v>
      </c>
      <c r="F72" s="30" t="s">
        <v>100</v>
      </c>
      <c r="G72" s="30" t="s">
        <v>166</v>
      </c>
      <c r="H72" s="30" t="s">
        <v>223</v>
      </c>
      <c r="I72" s="57" t="s">
        <v>305</v>
      </c>
      <c r="J72" s="29"/>
    </row>
    <row r="73" spans="2:10" s="17" customFormat="1" ht="19.7" customHeight="1" x14ac:dyDescent="0.25">
      <c r="B73" s="21"/>
      <c r="C73" s="22"/>
      <c r="D73" s="30">
        <v>7170</v>
      </c>
      <c r="E73" s="30" t="s">
        <v>62</v>
      </c>
      <c r="F73" s="30" t="s">
        <v>101</v>
      </c>
      <c r="G73" s="30" t="s">
        <v>166</v>
      </c>
      <c r="H73" s="30" t="s">
        <v>224</v>
      </c>
      <c r="I73" s="57" t="s">
        <v>305</v>
      </c>
      <c r="J73" s="29"/>
    </row>
    <row r="74" spans="2:10" s="17" customFormat="1" ht="19.7" customHeight="1" x14ac:dyDescent="0.25">
      <c r="B74" s="21"/>
      <c r="C74" s="22"/>
      <c r="D74" s="30">
        <v>7171</v>
      </c>
      <c r="E74" s="30" t="s">
        <v>28</v>
      </c>
      <c r="F74" s="30" t="s">
        <v>115</v>
      </c>
      <c r="G74" s="30" t="s">
        <v>165</v>
      </c>
      <c r="H74" s="30" t="s">
        <v>241</v>
      </c>
      <c r="I74" s="57" t="s">
        <v>304</v>
      </c>
      <c r="J74" s="29"/>
    </row>
    <row r="75" spans="2:10" s="17" customFormat="1" ht="19.7" customHeight="1" x14ac:dyDescent="0.25">
      <c r="B75" s="21"/>
      <c r="C75" s="22"/>
      <c r="D75" s="31">
        <v>7172</v>
      </c>
      <c r="E75" s="30" t="s">
        <v>28</v>
      </c>
      <c r="F75" s="30" t="s">
        <v>102</v>
      </c>
      <c r="G75" s="30" t="s">
        <v>165</v>
      </c>
      <c r="H75" s="30" t="s">
        <v>225</v>
      </c>
      <c r="I75" s="57" t="s">
        <v>304</v>
      </c>
      <c r="J75" s="29"/>
    </row>
    <row r="76" spans="2:10" s="17" customFormat="1" ht="19.7" customHeight="1" x14ac:dyDescent="0.25">
      <c r="B76" s="21"/>
      <c r="C76" s="22"/>
      <c r="D76" s="30">
        <v>7173</v>
      </c>
      <c r="E76" s="30" t="s">
        <v>63</v>
      </c>
      <c r="F76" s="30" t="s">
        <v>145</v>
      </c>
      <c r="G76" s="30" t="s">
        <v>163</v>
      </c>
      <c r="H76" s="30" t="s">
        <v>217</v>
      </c>
      <c r="I76" s="57" t="s">
        <v>305</v>
      </c>
      <c r="J76" s="29"/>
    </row>
    <row r="77" spans="2:10" s="17" customFormat="1" ht="19.7" customHeight="1" x14ac:dyDescent="0.25">
      <c r="B77" s="21"/>
      <c r="C77" s="22"/>
      <c r="D77" s="31">
        <v>7174</v>
      </c>
      <c r="E77" s="30" t="s">
        <v>64</v>
      </c>
      <c r="F77" s="30" t="s">
        <v>121</v>
      </c>
      <c r="G77" s="30" t="s">
        <v>180</v>
      </c>
      <c r="H77" s="30" t="s">
        <v>247</v>
      </c>
      <c r="I77" s="57" t="s">
        <v>305</v>
      </c>
      <c r="J77" s="29"/>
    </row>
    <row r="78" spans="2:10" s="17" customFormat="1" ht="19.7" customHeight="1" x14ac:dyDescent="0.25">
      <c r="B78" s="21"/>
      <c r="C78" s="22"/>
      <c r="D78" s="31">
        <v>7175</v>
      </c>
      <c r="E78" s="30" t="s">
        <v>65</v>
      </c>
      <c r="F78" s="30" t="s">
        <v>122</v>
      </c>
      <c r="G78" s="30" t="s">
        <v>167</v>
      </c>
      <c r="H78" s="30" t="s">
        <v>221</v>
      </c>
      <c r="I78" s="57" t="s">
        <v>305</v>
      </c>
      <c r="J78" s="29"/>
    </row>
    <row r="79" spans="2:10" s="17" customFormat="1" ht="19.7" customHeight="1" x14ac:dyDescent="0.25">
      <c r="B79" s="21"/>
      <c r="C79" s="22"/>
      <c r="D79" s="31">
        <v>7176</v>
      </c>
      <c r="E79" s="30" t="s">
        <v>43</v>
      </c>
      <c r="F79" s="30" t="s">
        <v>110</v>
      </c>
      <c r="G79" s="30" t="s">
        <v>166</v>
      </c>
      <c r="H79" s="30" t="s">
        <v>235</v>
      </c>
      <c r="I79" s="57" t="s">
        <v>305</v>
      </c>
      <c r="J79" s="29"/>
    </row>
    <row r="80" spans="2:10" s="17" customFormat="1" ht="19.7" customHeight="1" x14ac:dyDescent="0.25">
      <c r="B80" s="21"/>
      <c r="C80" s="22"/>
      <c r="D80" s="31">
        <v>9100</v>
      </c>
      <c r="E80" s="30" t="s">
        <v>66</v>
      </c>
      <c r="F80" s="30" t="s">
        <v>78</v>
      </c>
      <c r="G80" s="30" t="s">
        <v>151</v>
      </c>
      <c r="H80" s="30" t="s">
        <v>202</v>
      </c>
      <c r="I80" s="33" t="s">
        <v>303</v>
      </c>
      <c r="J80" s="29"/>
    </row>
    <row r="81" spans="2:10" s="17" customFormat="1" ht="19.7" customHeight="1" x14ac:dyDescent="0.25">
      <c r="B81" s="21"/>
      <c r="C81" s="22"/>
      <c r="D81" s="31">
        <v>9101</v>
      </c>
      <c r="E81" s="30" t="s">
        <v>67</v>
      </c>
      <c r="F81" s="30" t="s">
        <v>79</v>
      </c>
      <c r="G81" s="30" t="s">
        <v>152</v>
      </c>
      <c r="H81" s="30" t="s">
        <v>203</v>
      </c>
      <c r="I81" s="33" t="s">
        <v>303</v>
      </c>
      <c r="J81" s="29"/>
    </row>
    <row r="82" spans="2:10" s="17" customFormat="1" ht="19.7" customHeight="1" x14ac:dyDescent="0.25">
      <c r="B82" s="21"/>
      <c r="C82" s="22"/>
      <c r="D82" s="31">
        <v>9102</v>
      </c>
      <c r="E82" s="30" t="s">
        <v>68</v>
      </c>
      <c r="F82" s="30" t="s">
        <v>146</v>
      </c>
      <c r="G82" s="30" t="s">
        <v>152</v>
      </c>
      <c r="H82" s="30" t="s">
        <v>272</v>
      </c>
      <c r="I82" s="33" t="s">
        <v>303</v>
      </c>
      <c r="J82" s="29"/>
    </row>
    <row r="83" spans="2:10" s="17" customFormat="1" ht="19.7" customHeight="1" x14ac:dyDescent="0.25">
      <c r="B83" s="21"/>
      <c r="C83" s="22"/>
      <c r="D83" s="31">
        <v>9105</v>
      </c>
      <c r="E83" s="30" t="s">
        <v>69</v>
      </c>
      <c r="F83" s="30" t="s">
        <v>83</v>
      </c>
      <c r="G83" s="30" t="s">
        <v>154</v>
      </c>
      <c r="H83" s="30" t="s">
        <v>206</v>
      </c>
      <c r="I83" s="33" t="s">
        <v>303</v>
      </c>
      <c r="J83" s="29"/>
    </row>
    <row r="84" spans="2:10" s="17" customFormat="1" ht="19.7" customHeight="1" x14ac:dyDescent="0.25">
      <c r="B84" s="21"/>
      <c r="C84" s="22"/>
      <c r="D84" s="31">
        <v>9107</v>
      </c>
      <c r="E84" s="56" t="s">
        <v>309</v>
      </c>
      <c r="F84" s="30" t="s">
        <v>91</v>
      </c>
      <c r="G84" s="30" t="s">
        <v>160</v>
      </c>
      <c r="H84" s="30" t="s">
        <v>214</v>
      </c>
      <c r="I84" s="33" t="s">
        <v>303</v>
      </c>
      <c r="J84" s="29"/>
    </row>
    <row r="85" spans="2:10" s="17" customFormat="1" ht="19.7" customHeight="1" x14ac:dyDescent="0.25">
      <c r="B85" s="21"/>
      <c r="C85" s="22"/>
      <c r="D85" s="30">
        <v>7177</v>
      </c>
      <c r="E85" s="30" t="s">
        <v>70</v>
      </c>
      <c r="F85" s="30" t="s">
        <v>119</v>
      </c>
      <c r="G85" s="30" t="s">
        <v>179</v>
      </c>
      <c r="H85" s="30" t="s">
        <v>245</v>
      </c>
      <c r="I85" s="57" t="s">
        <v>305</v>
      </c>
      <c r="J85" s="29"/>
    </row>
    <row r="86" spans="2:10" s="17" customFormat="1" ht="19.7" customHeight="1" x14ac:dyDescent="0.25">
      <c r="B86" s="21"/>
      <c r="C86" s="22"/>
      <c r="D86" s="30">
        <v>7179</v>
      </c>
      <c r="E86" t="s">
        <v>71</v>
      </c>
      <c r="F86" s="30" t="s">
        <v>20</v>
      </c>
      <c r="G86" s="30" t="s">
        <v>172</v>
      </c>
      <c r="H86" s="30" t="s">
        <v>230</v>
      </c>
      <c r="I86" s="57" t="s">
        <v>304</v>
      </c>
      <c r="J86" s="29"/>
    </row>
    <row r="87" spans="2:10" s="17" customFormat="1" ht="19.7" customHeight="1" x14ac:dyDescent="0.25">
      <c r="B87" s="21"/>
      <c r="C87" s="22"/>
      <c r="D87" s="30">
        <v>7178</v>
      </c>
      <c r="E87" t="s">
        <v>71</v>
      </c>
      <c r="F87" s="30" t="s">
        <v>88</v>
      </c>
      <c r="G87" s="30" t="s">
        <v>170</v>
      </c>
      <c r="H87" s="30" t="s">
        <v>228</v>
      </c>
      <c r="I87" s="57" t="s">
        <v>304</v>
      </c>
      <c r="J87" s="29"/>
    </row>
    <row r="88" spans="2:10" s="17" customFormat="1" ht="19.7" customHeight="1" x14ac:dyDescent="0.25">
      <c r="B88" s="21"/>
      <c r="C88" s="22"/>
      <c r="D88" s="30">
        <v>7180</v>
      </c>
      <c r="E88" s="30" t="s">
        <v>44</v>
      </c>
      <c r="F88" s="30" t="s">
        <v>19</v>
      </c>
      <c r="G88" s="30" t="s">
        <v>175</v>
      </c>
      <c r="H88" s="30" t="s">
        <v>236</v>
      </c>
      <c r="I88" s="57" t="s">
        <v>305</v>
      </c>
      <c r="J88" s="29"/>
    </row>
    <row r="89" spans="2:10" s="17" customFormat="1" ht="19.7" customHeight="1" x14ac:dyDescent="0.25">
      <c r="B89" s="21"/>
      <c r="C89" s="22"/>
      <c r="D89" s="28">
        <v>9108</v>
      </c>
      <c r="E89" s="150" t="s">
        <v>452</v>
      </c>
      <c r="F89" s="29" t="s">
        <v>453</v>
      </c>
      <c r="G89" s="29" t="s">
        <v>150</v>
      </c>
      <c r="H89" s="29" t="s">
        <v>454</v>
      </c>
      <c r="I89" s="150" t="s">
        <v>455</v>
      </c>
      <c r="J89" s="29"/>
    </row>
    <row r="90" spans="2:10" s="17" customFormat="1" ht="19.7" customHeight="1" x14ac:dyDescent="0.25">
      <c r="B90" s="21"/>
      <c r="C90" s="22"/>
      <c r="D90" s="28"/>
      <c r="E90" s="29"/>
      <c r="F90" s="29"/>
      <c r="G90" s="29"/>
      <c r="H90" s="29"/>
      <c r="I90" s="29"/>
      <c r="J90" s="29"/>
    </row>
    <row r="91" spans="2:10" s="17" customFormat="1" ht="19.7" customHeight="1" x14ac:dyDescent="0.25">
      <c r="B91" s="21"/>
      <c r="C91" s="22"/>
      <c r="D91" s="28"/>
      <c r="E91" s="29"/>
      <c r="F91" s="29"/>
      <c r="G91" s="29"/>
      <c r="H91" s="29"/>
      <c r="I91" s="29"/>
      <c r="J91" s="29"/>
    </row>
    <row r="92" spans="2:10" s="17" customFormat="1" ht="19.7" customHeight="1" x14ac:dyDescent="0.25">
      <c r="B92" s="21"/>
      <c r="C92" s="22"/>
      <c r="D92" s="28"/>
      <c r="E92" s="29"/>
      <c r="F92" s="29"/>
      <c r="G92" s="29"/>
      <c r="H92" s="29"/>
      <c r="I92" s="29"/>
      <c r="J92" s="29"/>
    </row>
    <row r="93" spans="2:10" s="17" customFormat="1" ht="19.7" customHeight="1" x14ac:dyDescent="0.25">
      <c r="B93" s="21"/>
      <c r="C93" s="22"/>
      <c r="D93" s="28"/>
      <c r="E93" s="29"/>
      <c r="F93" s="29"/>
      <c r="G93" s="29"/>
      <c r="H93" s="29"/>
      <c r="I93" s="29"/>
      <c r="J93" s="29"/>
    </row>
    <row r="94" spans="2:10" s="17" customFormat="1" ht="19.7" customHeight="1" x14ac:dyDescent="0.25">
      <c r="B94" s="21"/>
      <c r="C94" s="22"/>
      <c r="D94" s="28"/>
      <c r="E94" s="29"/>
      <c r="F94" s="29"/>
      <c r="G94" s="29"/>
      <c r="H94" s="29"/>
      <c r="I94" s="29"/>
      <c r="J94" s="29"/>
    </row>
    <row r="95" spans="2:10" s="17" customFormat="1" ht="19.7" customHeight="1" x14ac:dyDescent="0.25">
      <c r="B95" s="21"/>
      <c r="C95" s="22"/>
      <c r="D95" s="28"/>
      <c r="E95" s="29"/>
      <c r="F95" s="29"/>
      <c r="G95" s="29"/>
      <c r="H95" s="29"/>
      <c r="I95" s="29"/>
      <c r="J95" s="29"/>
    </row>
    <row r="96" spans="2:10" s="17" customFormat="1" ht="19.7" customHeight="1" x14ac:dyDescent="0.25">
      <c r="B96" s="21"/>
      <c r="C96" s="22"/>
      <c r="D96" s="28"/>
      <c r="E96" s="29"/>
      <c r="F96" s="29"/>
      <c r="G96" s="29"/>
      <c r="H96" s="29"/>
      <c r="I96" s="29"/>
      <c r="J96" s="29"/>
    </row>
    <row r="97" spans="2:10" s="17" customFormat="1" ht="19.7" customHeight="1" x14ac:dyDescent="0.25">
      <c r="B97" s="21"/>
      <c r="C97" s="22"/>
      <c r="D97" s="28"/>
      <c r="E97" s="29"/>
      <c r="F97" s="29"/>
      <c r="G97" s="29"/>
      <c r="H97" s="29"/>
      <c r="I97" s="29"/>
      <c r="J97" s="29"/>
    </row>
    <row r="98" spans="2:10" s="17" customFormat="1" ht="19.7" customHeight="1" x14ac:dyDescent="0.25">
      <c r="B98" s="21"/>
      <c r="C98" s="22"/>
      <c r="D98" s="28"/>
      <c r="E98" s="29"/>
      <c r="F98" s="29"/>
      <c r="G98" s="29"/>
      <c r="H98" s="29"/>
      <c r="I98" s="29"/>
      <c r="J98" s="29"/>
    </row>
    <row r="99" spans="2:10" s="17" customFormat="1" ht="19.7" customHeight="1" x14ac:dyDescent="0.25">
      <c r="B99" s="21"/>
      <c r="C99" s="22"/>
      <c r="D99" s="28"/>
      <c r="E99" s="29"/>
      <c r="F99" s="29"/>
      <c r="G99" s="29"/>
      <c r="H99" s="29"/>
      <c r="I99" s="29"/>
      <c r="J99" s="29"/>
    </row>
    <row r="100" spans="2:10" s="17" customFormat="1" ht="19.7" customHeight="1" x14ac:dyDescent="0.25">
      <c r="B100" s="21"/>
      <c r="C100" s="22"/>
      <c r="D100" s="28"/>
      <c r="E100" s="29"/>
      <c r="F100" s="29"/>
      <c r="G100" s="29"/>
      <c r="H100" s="29"/>
      <c r="I100" s="29"/>
      <c r="J100" s="29"/>
    </row>
    <row r="101" spans="2:10" s="17" customFormat="1" ht="19.7" customHeight="1" x14ac:dyDescent="0.25">
      <c r="B101" s="21"/>
      <c r="C101" s="22"/>
      <c r="D101" s="28"/>
      <c r="E101" s="29"/>
      <c r="F101" s="29"/>
      <c r="G101" s="29"/>
      <c r="H101" s="29"/>
      <c r="I101" s="29"/>
      <c r="J101" s="29"/>
    </row>
    <row r="102" spans="2:10" s="17" customFormat="1" ht="19.7" customHeight="1" x14ac:dyDescent="0.25">
      <c r="B102" s="21"/>
      <c r="C102" s="22"/>
      <c r="D102" s="28"/>
      <c r="E102" s="29"/>
      <c r="F102" s="29"/>
      <c r="G102" s="29"/>
      <c r="H102" s="29"/>
      <c r="I102" s="29"/>
      <c r="J102" s="29"/>
    </row>
    <row r="103" spans="2:10" s="17" customFormat="1" ht="19.7" customHeight="1" x14ac:dyDescent="0.25">
      <c r="B103" s="21"/>
      <c r="C103" s="22"/>
      <c r="D103" s="28"/>
      <c r="E103" s="29"/>
      <c r="F103" s="29"/>
      <c r="G103" s="29"/>
      <c r="H103" s="29"/>
      <c r="I103" s="29"/>
      <c r="J103" s="29"/>
    </row>
    <row r="104" spans="2:10" s="17" customFormat="1" ht="19.7" customHeight="1" x14ac:dyDescent="0.25">
      <c r="B104" s="21"/>
      <c r="C104" s="22"/>
      <c r="D104" s="28"/>
      <c r="E104" s="29"/>
      <c r="F104" s="29"/>
      <c r="G104" s="29"/>
      <c r="H104" s="29"/>
      <c r="I104" s="29"/>
      <c r="J104" s="29"/>
    </row>
    <row r="105" spans="2:10" s="17" customFormat="1" ht="19.7" customHeight="1" x14ac:dyDescent="0.25">
      <c r="B105" s="21"/>
      <c r="C105" s="22"/>
      <c r="D105" s="28"/>
      <c r="E105" s="29"/>
      <c r="F105" s="29"/>
      <c r="G105" s="29"/>
      <c r="H105" s="29"/>
      <c r="I105" s="29"/>
      <c r="J105" s="29"/>
    </row>
    <row r="106" spans="2:10" s="17" customFormat="1" ht="19.7" customHeight="1" x14ac:dyDescent="0.25">
      <c r="B106" s="21"/>
      <c r="C106" s="22"/>
      <c r="D106" s="28"/>
      <c r="E106" s="29"/>
      <c r="F106" s="29"/>
      <c r="G106" s="29"/>
      <c r="H106" s="29"/>
      <c r="I106" s="29"/>
      <c r="J106" s="29"/>
    </row>
    <row r="107" spans="2:10" s="17" customFormat="1" ht="19.7" customHeight="1" x14ac:dyDescent="0.25">
      <c r="B107" s="21"/>
      <c r="C107" s="22"/>
      <c r="D107" s="28"/>
      <c r="E107" s="29"/>
      <c r="F107" s="29"/>
      <c r="G107" s="29"/>
      <c r="H107" s="29"/>
      <c r="I107" s="29"/>
      <c r="J107" s="29"/>
    </row>
    <row r="108" spans="2:10" s="17" customFormat="1" ht="19.7" customHeight="1" x14ac:dyDescent="0.25">
      <c r="B108" s="21"/>
      <c r="C108" s="22"/>
      <c r="D108" s="28"/>
      <c r="E108" s="29"/>
      <c r="F108" s="29"/>
      <c r="G108" s="29"/>
      <c r="H108" s="29"/>
      <c r="I108" s="29"/>
      <c r="J108" s="29"/>
    </row>
    <row r="109" spans="2:10" s="17" customFormat="1" ht="19.7" customHeight="1" x14ac:dyDescent="0.25">
      <c r="B109" s="21"/>
      <c r="C109" s="22"/>
      <c r="D109" s="28"/>
      <c r="E109" s="29"/>
      <c r="F109" s="29"/>
      <c r="G109" s="29"/>
      <c r="H109" s="29"/>
      <c r="I109" s="29"/>
      <c r="J109" s="29"/>
    </row>
    <row r="110" spans="2:10" s="17" customFormat="1" ht="19.7" customHeight="1" x14ac:dyDescent="0.25">
      <c r="B110" s="21"/>
      <c r="C110" s="22"/>
      <c r="D110" s="28"/>
      <c r="E110" s="29"/>
      <c r="F110" s="29"/>
      <c r="G110" s="29"/>
      <c r="H110" s="29"/>
      <c r="I110" s="29"/>
      <c r="J110" s="29"/>
    </row>
    <row r="111" spans="2:10" s="17" customFormat="1" ht="19.7" customHeight="1" x14ac:dyDescent="0.25">
      <c r="B111" s="21"/>
      <c r="C111" s="22"/>
      <c r="D111" s="28"/>
      <c r="E111" s="29"/>
      <c r="F111" s="29"/>
      <c r="G111" s="29"/>
      <c r="H111" s="29"/>
      <c r="I111" s="29"/>
      <c r="J111" s="29"/>
    </row>
    <row r="112" spans="2:10" s="17" customFormat="1" ht="19.7" customHeight="1" x14ac:dyDescent="0.25">
      <c r="B112" s="21"/>
      <c r="C112" s="22"/>
      <c r="D112" s="28"/>
      <c r="E112" s="29"/>
      <c r="F112" s="29"/>
      <c r="G112" s="29"/>
      <c r="H112" s="29"/>
      <c r="I112" s="29"/>
      <c r="J112" s="29"/>
    </row>
    <row r="113" spans="2:10" s="17" customFormat="1" ht="19.7" customHeight="1" x14ac:dyDescent="0.25">
      <c r="B113" s="21"/>
      <c r="C113" s="22"/>
      <c r="D113" s="28"/>
      <c r="E113" s="29"/>
      <c r="F113" s="29"/>
      <c r="G113" s="29"/>
      <c r="H113" s="29"/>
      <c r="I113" s="29"/>
      <c r="J113" s="29"/>
    </row>
    <row r="114" spans="2:10" s="17" customFormat="1" ht="19.7" customHeight="1" x14ac:dyDescent="0.25">
      <c r="B114" s="21"/>
      <c r="C114" s="22"/>
      <c r="D114" s="28"/>
      <c r="E114" s="29"/>
      <c r="F114" s="29"/>
      <c r="G114" s="29"/>
      <c r="H114" s="29"/>
      <c r="I114" s="29"/>
      <c r="J114" s="29"/>
    </row>
    <row r="115" spans="2:10" s="17" customFormat="1" ht="19.7" customHeight="1" x14ac:dyDescent="0.25">
      <c r="B115" s="21"/>
      <c r="C115" s="22"/>
      <c r="D115" s="28"/>
      <c r="E115" s="29"/>
      <c r="F115" s="29"/>
      <c r="G115" s="29"/>
      <c r="H115" s="29"/>
      <c r="I115" s="29"/>
      <c r="J115" s="29"/>
    </row>
    <row r="116" spans="2:10" s="17" customFormat="1" ht="19.7" customHeight="1" x14ac:dyDescent="0.25">
      <c r="B116" s="21"/>
      <c r="C116" s="22"/>
      <c r="D116" s="28"/>
      <c r="E116" s="29"/>
      <c r="F116" s="29"/>
      <c r="G116" s="29"/>
      <c r="H116" s="29"/>
      <c r="I116" s="29"/>
      <c r="J116" s="29"/>
    </row>
    <row r="117" spans="2:10" s="17" customFormat="1" ht="19.7" customHeight="1" x14ac:dyDescent="0.25">
      <c r="B117" s="21"/>
      <c r="C117" s="22"/>
      <c r="D117" s="28"/>
      <c r="E117" s="29"/>
      <c r="F117" s="29"/>
      <c r="G117" s="29"/>
      <c r="H117" s="29"/>
      <c r="I117" s="29"/>
      <c r="J117" s="29"/>
    </row>
    <row r="118" spans="2:10" s="17" customFormat="1" ht="19.7" customHeight="1" x14ac:dyDescent="0.25">
      <c r="B118" s="21"/>
      <c r="C118" s="22"/>
      <c r="D118" s="28"/>
      <c r="E118" s="29"/>
      <c r="F118" s="29"/>
      <c r="G118" s="29"/>
      <c r="H118" s="29"/>
      <c r="I118" s="29"/>
      <c r="J118" s="29"/>
    </row>
    <row r="119" spans="2:10" s="17" customFormat="1" ht="19.7" customHeight="1" x14ac:dyDescent="0.25">
      <c r="B119" s="21"/>
      <c r="C119" s="22"/>
      <c r="D119" s="28"/>
      <c r="E119" s="29"/>
      <c r="F119" s="29"/>
      <c r="G119" s="29"/>
      <c r="H119" s="29"/>
      <c r="I119" s="29"/>
      <c r="J119" s="29"/>
    </row>
    <row r="120" spans="2:10" s="17" customFormat="1" ht="19.7" customHeight="1" x14ac:dyDescent="0.25">
      <c r="B120" s="21"/>
      <c r="C120" s="22"/>
      <c r="D120" s="28"/>
      <c r="E120" s="29"/>
      <c r="F120" s="29"/>
      <c r="G120" s="29"/>
      <c r="H120" s="29"/>
      <c r="I120" s="29"/>
      <c r="J120" s="29"/>
    </row>
    <row r="121" spans="2:10" s="17" customFormat="1" ht="19.7" customHeight="1" x14ac:dyDescent="0.25">
      <c r="B121" s="21"/>
      <c r="C121" s="22"/>
      <c r="D121" s="28"/>
      <c r="E121" s="29"/>
      <c r="F121" s="29"/>
      <c r="G121" s="29"/>
      <c r="H121" s="29"/>
      <c r="I121" s="29"/>
      <c r="J121" s="29"/>
    </row>
    <row r="122" spans="2:10" s="17" customFormat="1" ht="19.7" customHeight="1" x14ac:dyDescent="0.25">
      <c r="B122" s="21"/>
      <c r="C122" s="22"/>
      <c r="D122" s="28"/>
      <c r="E122" s="29"/>
      <c r="F122" s="29"/>
      <c r="G122" s="29"/>
      <c r="H122" s="29"/>
      <c r="I122" s="29"/>
      <c r="J122" s="29"/>
    </row>
    <row r="123" spans="2:10" s="17" customFormat="1" ht="19.7" customHeight="1" x14ac:dyDescent="0.25">
      <c r="B123" s="21"/>
      <c r="C123" s="22"/>
      <c r="D123" s="28"/>
      <c r="E123" s="29"/>
      <c r="F123" s="29"/>
      <c r="G123" s="29"/>
      <c r="H123" s="29"/>
      <c r="I123" s="29"/>
      <c r="J123" s="29"/>
    </row>
    <row r="124" spans="2:10" s="17" customFormat="1" ht="19.7" customHeight="1" x14ac:dyDescent="0.25">
      <c r="B124" s="21"/>
      <c r="C124" s="22"/>
      <c r="D124" s="28"/>
      <c r="E124" s="29"/>
      <c r="F124" s="29"/>
      <c r="G124" s="29"/>
      <c r="H124" s="29"/>
      <c r="I124" s="29"/>
      <c r="J124" s="29"/>
    </row>
    <row r="125" spans="2:10" s="17" customFormat="1" ht="19.7" customHeight="1" x14ac:dyDescent="0.25">
      <c r="B125" s="21"/>
      <c r="C125" s="22"/>
      <c r="D125" s="28"/>
      <c r="E125" s="29"/>
      <c r="F125" s="29"/>
      <c r="G125" s="29"/>
      <c r="H125" s="29"/>
      <c r="I125" s="29"/>
      <c r="J125" s="29"/>
    </row>
    <row r="126" spans="2:10" s="17" customFormat="1" ht="19.7" customHeight="1" x14ac:dyDescent="0.25">
      <c r="B126" s="21"/>
      <c r="C126" s="22"/>
      <c r="D126" s="28"/>
      <c r="E126" s="29"/>
      <c r="F126" s="29"/>
      <c r="G126" s="29"/>
      <c r="H126" s="29"/>
      <c r="I126" s="29"/>
      <c r="J126" s="29"/>
    </row>
    <row r="127" spans="2:10" s="17" customFormat="1" ht="19.7" customHeight="1" x14ac:dyDescent="0.25">
      <c r="B127" s="21"/>
      <c r="C127" s="22"/>
      <c r="D127" s="28"/>
      <c r="E127" s="29"/>
      <c r="F127" s="29"/>
      <c r="G127" s="29"/>
      <c r="H127" s="29"/>
      <c r="I127" s="29"/>
      <c r="J127" s="29"/>
    </row>
    <row r="128" spans="2:10" s="17" customFormat="1" ht="19.7" customHeight="1" x14ac:dyDescent="0.25">
      <c r="B128" s="21"/>
      <c r="C128" s="22"/>
      <c r="D128" s="28"/>
      <c r="E128" s="29"/>
      <c r="F128" s="29"/>
      <c r="G128" s="29"/>
      <c r="H128" s="29"/>
      <c r="I128" s="29"/>
      <c r="J128" s="29"/>
    </row>
    <row r="129" spans="2:10" s="17" customFormat="1" ht="19.7" customHeight="1" x14ac:dyDescent="0.25">
      <c r="B129" s="21"/>
      <c r="C129" s="22"/>
      <c r="D129" s="28"/>
      <c r="E129" s="29"/>
      <c r="F129" s="29"/>
      <c r="G129" s="29"/>
      <c r="H129" s="29"/>
      <c r="I129" s="29"/>
      <c r="J129" s="29"/>
    </row>
    <row r="130" spans="2:10" s="17" customFormat="1" ht="19.7" customHeight="1" x14ac:dyDescent="0.25">
      <c r="B130" s="21"/>
      <c r="C130" s="22"/>
      <c r="D130" s="28"/>
      <c r="E130" s="29"/>
      <c r="F130" s="29"/>
      <c r="G130" s="29"/>
      <c r="H130" s="29"/>
      <c r="I130" s="29"/>
      <c r="J130" s="29"/>
    </row>
    <row r="131" spans="2:10" s="17" customFormat="1" ht="19.7" customHeight="1" x14ac:dyDescent="0.25">
      <c r="B131" s="21"/>
      <c r="C131" s="22"/>
      <c r="D131" s="28"/>
      <c r="E131" s="29"/>
      <c r="F131" s="29"/>
      <c r="G131" s="29"/>
      <c r="H131" s="29"/>
      <c r="I131" s="29"/>
      <c r="J131" s="29"/>
    </row>
    <row r="132" spans="2:10" s="17" customFormat="1" ht="19.7" customHeight="1" x14ac:dyDescent="0.25">
      <c r="B132" s="21"/>
      <c r="C132" s="22"/>
      <c r="D132" s="28"/>
      <c r="E132" s="29"/>
      <c r="F132" s="29"/>
      <c r="G132" s="29"/>
      <c r="H132" s="29"/>
      <c r="I132" s="29"/>
      <c r="J132" s="29"/>
    </row>
    <row r="133" spans="2:10" s="17" customFormat="1" ht="19.7" customHeight="1" x14ac:dyDescent="0.25">
      <c r="B133" s="21"/>
      <c r="C133" s="22"/>
      <c r="D133" s="28"/>
      <c r="E133" s="29"/>
      <c r="F133" s="29"/>
      <c r="G133" s="29"/>
      <c r="H133" s="29"/>
      <c r="I133" s="29"/>
      <c r="J133" s="29"/>
    </row>
    <row r="134" spans="2:10" s="17" customFormat="1" ht="19.7" customHeight="1" x14ac:dyDescent="0.25">
      <c r="B134" s="21"/>
      <c r="C134" s="22"/>
      <c r="D134" s="28"/>
      <c r="E134" s="29"/>
      <c r="F134" s="29"/>
      <c r="G134" s="29"/>
      <c r="H134" s="29"/>
      <c r="I134" s="29"/>
      <c r="J134" s="29"/>
    </row>
    <row r="135" spans="2:10" s="17" customFormat="1" ht="19.7" customHeight="1" x14ac:dyDescent="0.25">
      <c r="B135" s="21"/>
      <c r="C135" s="22"/>
      <c r="D135" s="28"/>
      <c r="E135" s="29"/>
      <c r="F135" s="29"/>
      <c r="G135" s="29"/>
      <c r="H135" s="29"/>
      <c r="I135" s="29"/>
      <c r="J135" s="29"/>
    </row>
    <row r="136" spans="2:10" s="17" customFormat="1" ht="19.7" customHeight="1" x14ac:dyDescent="0.25">
      <c r="B136" s="21"/>
      <c r="C136" s="22"/>
      <c r="D136" s="28"/>
      <c r="E136" s="29"/>
      <c r="F136" s="29"/>
      <c r="G136" s="29"/>
      <c r="H136" s="29"/>
      <c r="I136" s="29"/>
      <c r="J136" s="29"/>
    </row>
    <row r="137" spans="2:10" s="17" customFormat="1" ht="19.7" customHeight="1" x14ac:dyDescent="0.25">
      <c r="B137" s="21"/>
      <c r="C137" s="22"/>
      <c r="D137" s="28"/>
      <c r="E137" s="29"/>
      <c r="F137" s="29"/>
      <c r="G137" s="29"/>
      <c r="H137" s="29"/>
      <c r="I137" s="29"/>
      <c r="J137" s="29"/>
    </row>
    <row r="138" spans="2:10" s="17" customFormat="1" ht="19.7" customHeight="1" x14ac:dyDescent="0.25">
      <c r="B138" s="21"/>
      <c r="C138" s="22"/>
      <c r="D138" s="28"/>
      <c r="E138" s="29"/>
      <c r="F138" s="29"/>
      <c r="G138" s="29"/>
      <c r="H138" s="29"/>
      <c r="I138" s="29"/>
      <c r="J138" s="29"/>
    </row>
    <row r="139" spans="2:10" s="17" customFormat="1" ht="19.7" customHeight="1" x14ac:dyDescent="0.25">
      <c r="B139" s="21"/>
      <c r="C139" s="22"/>
      <c r="D139" s="28"/>
      <c r="E139" s="29"/>
      <c r="F139" s="29"/>
      <c r="G139" s="29"/>
      <c r="H139" s="29"/>
      <c r="I139" s="29"/>
      <c r="J139" s="29"/>
    </row>
    <row r="140" spans="2:10" s="17" customFormat="1" ht="19.7" customHeight="1" x14ac:dyDescent="0.25">
      <c r="B140" s="21"/>
      <c r="C140" s="22"/>
      <c r="D140" s="28"/>
      <c r="E140" s="29"/>
      <c r="F140" s="29"/>
      <c r="G140" s="29"/>
      <c r="H140" s="29"/>
      <c r="I140" s="29"/>
      <c r="J140" s="29"/>
    </row>
    <row r="141" spans="2:10" s="17" customFormat="1" ht="19.7" customHeight="1" x14ac:dyDescent="0.25">
      <c r="B141" s="21"/>
      <c r="C141" s="22"/>
      <c r="D141" s="28"/>
      <c r="E141" s="29"/>
      <c r="F141" s="29"/>
      <c r="G141" s="29"/>
      <c r="H141" s="29"/>
      <c r="I141" s="29"/>
      <c r="J141" s="29"/>
    </row>
    <row r="142" spans="2:10" s="17" customFormat="1" ht="19.7" customHeight="1" x14ac:dyDescent="0.25">
      <c r="B142" s="21"/>
      <c r="C142" s="22"/>
      <c r="D142" s="28"/>
      <c r="E142" s="29"/>
      <c r="F142" s="29"/>
      <c r="G142" s="29"/>
      <c r="H142" s="29"/>
      <c r="I142" s="29"/>
      <c r="J142" s="29"/>
    </row>
    <row r="143" spans="2:10" s="17" customFormat="1" ht="19.7" customHeight="1" x14ac:dyDescent="0.25">
      <c r="B143" s="21"/>
      <c r="C143" s="22"/>
      <c r="D143" s="28"/>
      <c r="E143" s="29"/>
      <c r="F143" s="29"/>
      <c r="G143" s="29"/>
      <c r="H143" s="29"/>
      <c r="I143" s="29"/>
      <c r="J143" s="29"/>
    </row>
    <row r="144" spans="2:10" s="17" customFormat="1" ht="19.7" customHeight="1" x14ac:dyDescent="0.25">
      <c r="B144" s="21"/>
      <c r="C144" s="22"/>
      <c r="D144" s="28"/>
      <c r="E144" s="29"/>
      <c r="F144" s="29"/>
      <c r="G144" s="29"/>
      <c r="H144" s="29"/>
      <c r="I144" s="29"/>
      <c r="J144" s="29"/>
    </row>
    <row r="145" spans="2:10" s="17" customFormat="1" ht="19.7" customHeight="1" x14ac:dyDescent="0.25">
      <c r="B145" s="21"/>
      <c r="C145" s="22"/>
      <c r="D145" s="28"/>
      <c r="E145" s="29"/>
      <c r="F145" s="29"/>
      <c r="G145" s="29"/>
      <c r="H145" s="29"/>
      <c r="I145" s="29"/>
      <c r="J145" s="29"/>
    </row>
    <row r="146" spans="2:10" s="17" customFormat="1" ht="19.7" customHeight="1" x14ac:dyDescent="0.25">
      <c r="B146" s="21"/>
      <c r="C146" s="22"/>
      <c r="D146" s="28"/>
      <c r="E146" s="29"/>
      <c r="F146" s="29"/>
      <c r="G146" s="29"/>
      <c r="H146" s="29"/>
      <c r="I146" s="29"/>
      <c r="J146" s="29"/>
    </row>
    <row r="147" spans="2:10" s="17" customFormat="1" ht="19.7" customHeight="1" x14ac:dyDescent="0.25">
      <c r="B147" s="21"/>
      <c r="C147" s="22"/>
      <c r="D147" s="28"/>
      <c r="E147" s="29"/>
      <c r="F147" s="29"/>
      <c r="G147" s="29"/>
      <c r="H147" s="29"/>
      <c r="I147" s="29"/>
      <c r="J147" s="29"/>
    </row>
    <row r="148" spans="2:10" s="17" customFormat="1" ht="19.7" customHeight="1" x14ac:dyDescent="0.25">
      <c r="B148" s="21"/>
      <c r="C148" s="22"/>
      <c r="D148" s="28"/>
      <c r="E148" s="29"/>
      <c r="F148" s="29"/>
      <c r="G148" s="29"/>
      <c r="H148" s="29"/>
      <c r="I148" s="29"/>
      <c r="J148" s="29"/>
    </row>
    <row r="149" spans="2:10" s="17" customFormat="1" ht="19.7" customHeight="1" x14ac:dyDescent="0.25">
      <c r="B149" s="21"/>
      <c r="C149" s="22"/>
      <c r="D149" s="28"/>
      <c r="E149" s="29"/>
      <c r="F149" s="29"/>
      <c r="G149" s="29"/>
      <c r="H149" s="29"/>
      <c r="I149" s="29"/>
      <c r="J149" s="29"/>
    </row>
    <row r="150" spans="2:10" s="17" customFormat="1" ht="19.7" customHeight="1" x14ac:dyDescent="0.25">
      <c r="B150" s="21"/>
      <c r="C150" s="22"/>
      <c r="D150" s="28"/>
      <c r="E150" s="29"/>
      <c r="F150" s="29"/>
      <c r="G150" s="29"/>
      <c r="H150" s="29"/>
      <c r="I150" s="29"/>
      <c r="J150" s="29"/>
    </row>
    <row r="151" spans="2:10" s="17" customFormat="1" ht="19.7" customHeight="1" x14ac:dyDescent="0.25">
      <c r="B151" s="21"/>
      <c r="C151" s="22"/>
      <c r="D151" s="28"/>
      <c r="E151" s="29"/>
      <c r="F151" s="29"/>
      <c r="G151" s="29"/>
      <c r="H151" s="29"/>
      <c r="I151" s="29"/>
      <c r="J151" s="29"/>
    </row>
    <row r="152" spans="2:10" s="17" customFormat="1" ht="19.7" customHeight="1" x14ac:dyDescent="0.25">
      <c r="B152" s="21"/>
      <c r="C152" s="22"/>
      <c r="D152" s="28"/>
      <c r="E152" s="29"/>
      <c r="F152" s="29"/>
      <c r="G152" s="29"/>
      <c r="H152" s="29"/>
      <c r="I152" s="29"/>
      <c r="J152" s="29"/>
    </row>
    <row r="153" spans="2:10" s="17" customFormat="1" ht="19.7" customHeight="1" x14ac:dyDescent="0.25">
      <c r="B153" s="21"/>
      <c r="C153" s="22"/>
      <c r="D153" s="28"/>
      <c r="E153" s="29"/>
      <c r="F153" s="29"/>
      <c r="G153" s="29"/>
      <c r="H153" s="29"/>
      <c r="I153" s="29"/>
      <c r="J153" s="29"/>
    </row>
    <row r="154" spans="2:10" s="17" customFormat="1" ht="19.7" customHeight="1" x14ac:dyDescent="0.25">
      <c r="B154" s="21"/>
      <c r="C154" s="22"/>
      <c r="D154" s="28"/>
      <c r="E154" s="29"/>
      <c r="F154" s="29"/>
      <c r="G154" s="29"/>
      <c r="H154" s="29"/>
      <c r="I154" s="29"/>
      <c r="J154" s="29"/>
    </row>
    <row r="155" spans="2:10" s="17" customFormat="1" ht="19.7" customHeight="1" x14ac:dyDescent="0.25">
      <c r="B155" s="21"/>
      <c r="C155" s="22"/>
      <c r="D155" s="28"/>
      <c r="E155" s="29"/>
      <c r="F155" s="29"/>
      <c r="G155" s="29"/>
      <c r="H155" s="29"/>
      <c r="I155" s="29"/>
      <c r="J155" s="29"/>
    </row>
    <row r="156" spans="2:10" s="17" customFormat="1" ht="19.7" customHeight="1" x14ac:dyDescent="0.25">
      <c r="B156" s="21"/>
      <c r="C156" s="22"/>
      <c r="D156" s="28"/>
      <c r="E156" s="29"/>
      <c r="F156" s="29"/>
      <c r="G156" s="29"/>
      <c r="H156" s="29"/>
      <c r="I156" s="29"/>
      <c r="J156" s="29"/>
    </row>
    <row r="157" spans="2:10" s="17" customFormat="1" ht="19.7" customHeight="1" x14ac:dyDescent="0.25">
      <c r="B157" s="21"/>
      <c r="C157" s="22"/>
      <c r="D157" s="28"/>
      <c r="E157" s="29"/>
      <c r="F157" s="29"/>
      <c r="G157" s="29"/>
      <c r="H157" s="29"/>
      <c r="I157" s="29"/>
      <c r="J157" s="29"/>
    </row>
    <row r="158" spans="2:10" s="17" customFormat="1" ht="19.7" customHeight="1" x14ac:dyDescent="0.25">
      <c r="B158" s="21"/>
      <c r="C158" s="22"/>
      <c r="D158" s="28"/>
      <c r="E158" s="29"/>
      <c r="F158" s="29"/>
      <c r="G158" s="29"/>
      <c r="H158" s="29"/>
      <c r="I158" s="29"/>
      <c r="J158" s="29"/>
    </row>
    <row r="159" spans="2:10" s="17" customFormat="1" ht="19.7" customHeight="1" x14ac:dyDescent="0.25">
      <c r="B159" s="21"/>
      <c r="C159" s="22"/>
      <c r="D159" s="28"/>
      <c r="E159" s="29"/>
      <c r="F159" s="29"/>
      <c r="G159" s="29"/>
      <c r="H159" s="29"/>
      <c r="I159" s="29"/>
      <c r="J159" s="29"/>
    </row>
    <row r="160" spans="2:10" s="17" customFormat="1" ht="19.7" customHeight="1" x14ac:dyDescent="0.25">
      <c r="B160" s="21"/>
      <c r="C160" s="22"/>
      <c r="D160" s="28"/>
      <c r="E160" s="29"/>
      <c r="F160" s="29"/>
      <c r="G160" s="29"/>
      <c r="H160" s="29"/>
      <c r="I160" s="29"/>
      <c r="J160" s="29"/>
    </row>
    <row r="161" spans="2:10" s="17" customFormat="1" ht="19.7" customHeight="1" x14ac:dyDescent="0.25">
      <c r="B161" s="21"/>
      <c r="C161" s="22"/>
      <c r="D161" s="28"/>
      <c r="E161" s="29"/>
      <c r="F161" s="29"/>
      <c r="G161" s="29"/>
      <c r="H161" s="29"/>
      <c r="I161" s="29"/>
      <c r="J161" s="29"/>
    </row>
    <row r="162" spans="2:10" s="17" customFormat="1" ht="19.7" customHeight="1" x14ac:dyDescent="0.25">
      <c r="B162" s="21"/>
      <c r="C162" s="22"/>
      <c r="D162" s="28"/>
      <c r="E162" s="29"/>
      <c r="F162" s="29"/>
      <c r="G162" s="29"/>
      <c r="H162" s="29"/>
      <c r="I162" s="29"/>
      <c r="J162" s="29"/>
    </row>
    <row r="163" spans="2:10" s="17" customFormat="1" ht="19.7" customHeight="1" x14ac:dyDescent="0.25">
      <c r="B163" s="21"/>
      <c r="C163" s="22"/>
      <c r="D163" s="28"/>
      <c r="E163" s="29"/>
      <c r="F163" s="29"/>
      <c r="G163" s="29"/>
      <c r="H163" s="29"/>
      <c r="I163" s="29"/>
      <c r="J163" s="29"/>
    </row>
    <row r="164" spans="2:10" s="17" customFormat="1" ht="19.7" customHeight="1" x14ac:dyDescent="0.25">
      <c r="B164" s="21"/>
      <c r="C164" s="22"/>
      <c r="D164" s="28"/>
      <c r="E164" s="29"/>
      <c r="F164" s="29"/>
      <c r="G164" s="29"/>
      <c r="H164" s="29"/>
      <c r="I164" s="29"/>
      <c r="J164" s="29"/>
    </row>
    <row r="165" spans="2:10" s="17" customFormat="1" ht="19.7" customHeight="1" x14ac:dyDescent="0.25">
      <c r="B165" s="21"/>
      <c r="C165" s="22"/>
      <c r="D165" s="28"/>
      <c r="E165" s="29"/>
      <c r="F165" s="29"/>
      <c r="G165" s="29"/>
      <c r="H165" s="29"/>
      <c r="I165" s="29"/>
      <c r="J165" s="29"/>
    </row>
    <row r="166" spans="2:10" s="17" customFormat="1" ht="19.7" customHeight="1" x14ac:dyDescent="0.25">
      <c r="B166" s="21"/>
      <c r="C166" s="22"/>
      <c r="D166" s="28"/>
      <c r="E166" s="29"/>
      <c r="F166" s="29"/>
      <c r="G166" s="29"/>
      <c r="H166" s="29"/>
      <c r="I166" s="29"/>
      <c r="J166" s="29"/>
    </row>
    <row r="167" spans="2:10" s="17" customFormat="1" ht="19.7" customHeight="1" x14ac:dyDescent="0.25">
      <c r="B167" s="21"/>
      <c r="C167" s="22"/>
      <c r="D167" s="28"/>
      <c r="E167" s="29"/>
      <c r="F167" s="29"/>
      <c r="G167" s="29"/>
      <c r="H167" s="29"/>
      <c r="I167" s="29"/>
      <c r="J167" s="29"/>
    </row>
    <row r="168" spans="2:10" s="17" customFormat="1" ht="19.7" customHeight="1" x14ac:dyDescent="0.25">
      <c r="B168" s="21"/>
      <c r="C168" s="22"/>
      <c r="D168" s="28"/>
      <c r="E168" s="29"/>
      <c r="F168" s="29"/>
      <c r="G168" s="29"/>
      <c r="H168" s="29"/>
      <c r="I168" s="29"/>
      <c r="J168" s="29"/>
    </row>
    <row r="169" spans="2:10" s="17" customFormat="1" ht="19.7" customHeight="1" x14ac:dyDescent="0.25">
      <c r="B169" s="21"/>
      <c r="C169" s="22"/>
      <c r="D169" s="28"/>
      <c r="E169" s="29"/>
      <c r="F169" s="29"/>
      <c r="G169" s="29"/>
      <c r="H169" s="29"/>
      <c r="I169" s="29"/>
      <c r="J169" s="29"/>
    </row>
    <row r="170" spans="2:10" s="17" customFormat="1" ht="19.7" customHeight="1" x14ac:dyDescent="0.25">
      <c r="B170" s="21"/>
      <c r="C170" s="22"/>
      <c r="D170" s="28"/>
      <c r="E170" s="29"/>
      <c r="F170" s="29"/>
      <c r="G170" s="29"/>
      <c r="H170" s="29"/>
      <c r="I170" s="29"/>
      <c r="J170" s="29"/>
    </row>
    <row r="171" spans="2:10" s="17" customFormat="1" ht="19.7" customHeight="1" x14ac:dyDescent="0.25">
      <c r="B171" s="21"/>
      <c r="C171" s="22"/>
      <c r="D171" s="28"/>
      <c r="E171" s="29"/>
      <c r="F171" s="29"/>
      <c r="G171" s="29"/>
      <c r="H171" s="29"/>
      <c r="I171" s="29"/>
      <c r="J171" s="29"/>
    </row>
    <row r="172" spans="2:10" s="17" customFormat="1" ht="19.7" customHeight="1" x14ac:dyDescent="0.25">
      <c r="B172" s="21"/>
      <c r="C172" s="22"/>
      <c r="D172" s="28"/>
      <c r="E172" s="29"/>
      <c r="F172" s="29"/>
      <c r="G172" s="29"/>
      <c r="H172" s="29"/>
      <c r="I172" s="29"/>
      <c r="J172" s="29"/>
    </row>
    <row r="173" spans="2:10" s="17" customFormat="1" ht="19.7" customHeight="1" x14ac:dyDescent="0.25">
      <c r="B173" s="21"/>
      <c r="C173" s="22"/>
      <c r="D173" s="28"/>
      <c r="E173" s="29"/>
      <c r="F173" s="29"/>
      <c r="G173" s="29"/>
      <c r="H173" s="29"/>
      <c r="I173" s="29"/>
      <c r="J173" s="29"/>
    </row>
    <row r="174" spans="2:10" s="17" customFormat="1" ht="19.7" customHeight="1" x14ac:dyDescent="0.25">
      <c r="B174" s="21"/>
      <c r="C174" s="22"/>
      <c r="D174" s="28"/>
      <c r="E174" s="29"/>
      <c r="F174" s="29"/>
      <c r="G174" s="29"/>
      <c r="H174" s="29"/>
      <c r="I174" s="29"/>
      <c r="J174" s="29"/>
    </row>
    <row r="175" spans="2:10" s="17" customFormat="1" ht="19.7" customHeight="1" x14ac:dyDescent="0.25">
      <c r="B175" s="21"/>
      <c r="C175" s="22"/>
      <c r="D175" s="28"/>
      <c r="E175" s="29"/>
      <c r="F175" s="29"/>
      <c r="G175" s="29"/>
      <c r="H175" s="29"/>
      <c r="I175" s="29"/>
      <c r="J175" s="29"/>
    </row>
    <row r="176" spans="2:10" s="17" customFormat="1" ht="19.7" customHeight="1" x14ac:dyDescent="0.25">
      <c r="B176" s="21"/>
      <c r="C176" s="22"/>
      <c r="D176" s="28"/>
      <c r="E176" s="29"/>
      <c r="F176" s="29"/>
      <c r="G176" s="29"/>
      <c r="H176" s="29"/>
      <c r="I176" s="29"/>
      <c r="J176" s="29"/>
    </row>
    <row r="177" spans="2:10" s="17" customFormat="1" ht="19.7" customHeight="1" x14ac:dyDescent="0.25">
      <c r="B177" s="21"/>
      <c r="C177" s="22"/>
      <c r="D177" s="28"/>
      <c r="E177" s="29"/>
      <c r="F177" s="29"/>
      <c r="G177" s="29"/>
      <c r="H177" s="29"/>
      <c r="I177" s="29"/>
      <c r="J177" s="29"/>
    </row>
    <row r="178" spans="2:10" s="17" customFormat="1" ht="19.7" customHeight="1" x14ac:dyDescent="0.25">
      <c r="B178" s="21"/>
      <c r="C178" s="22"/>
      <c r="D178" s="28"/>
      <c r="E178" s="29"/>
      <c r="F178" s="29"/>
      <c r="G178" s="29"/>
      <c r="H178" s="29"/>
      <c r="I178" s="29"/>
      <c r="J178" s="29"/>
    </row>
    <row r="179" spans="2:10" s="17" customFormat="1" ht="19.7" customHeight="1" x14ac:dyDescent="0.25">
      <c r="B179" s="21"/>
      <c r="C179" s="22"/>
      <c r="D179" s="28"/>
      <c r="E179" s="29"/>
      <c r="F179" s="29"/>
      <c r="G179" s="29"/>
      <c r="H179" s="29"/>
      <c r="I179" s="29"/>
      <c r="J179" s="29"/>
    </row>
    <row r="180" spans="2:10" s="17" customFormat="1" ht="19.7" customHeight="1" x14ac:dyDescent="0.25">
      <c r="B180" s="21"/>
      <c r="C180" s="22"/>
      <c r="D180" s="28"/>
      <c r="E180" s="29"/>
      <c r="F180" s="29"/>
      <c r="G180" s="29"/>
      <c r="H180" s="29"/>
      <c r="I180" s="29"/>
      <c r="J180" s="29"/>
    </row>
    <row r="181" spans="2:10" s="17" customFormat="1" ht="19.7" customHeight="1" x14ac:dyDescent="0.25">
      <c r="B181" s="21"/>
      <c r="C181" s="22"/>
      <c r="D181" s="28"/>
      <c r="E181" s="29"/>
      <c r="F181" s="29"/>
      <c r="G181" s="29"/>
      <c r="H181" s="29"/>
      <c r="I181" s="29"/>
      <c r="J181" s="29"/>
    </row>
    <row r="182" spans="2:10" s="17" customFormat="1" ht="19.7" customHeight="1" x14ac:dyDescent="0.25">
      <c r="B182" s="21"/>
      <c r="C182" s="22"/>
      <c r="D182" s="28"/>
      <c r="E182" s="29"/>
      <c r="F182" s="29"/>
      <c r="G182" s="29"/>
      <c r="H182" s="29"/>
      <c r="I182" s="29"/>
      <c r="J182" s="29"/>
    </row>
    <row r="183" spans="2:10" s="17" customFormat="1" ht="19.7" customHeight="1" x14ac:dyDescent="0.25">
      <c r="B183" s="21"/>
      <c r="C183" s="22"/>
      <c r="D183" s="28"/>
      <c r="E183" s="29"/>
      <c r="F183" s="29"/>
      <c r="G183" s="29"/>
      <c r="H183" s="29"/>
      <c r="I183" s="29"/>
      <c r="J183" s="29"/>
    </row>
    <row r="184" spans="2:10" s="17" customFormat="1" ht="19.7" customHeight="1" x14ac:dyDescent="0.25">
      <c r="B184" s="21"/>
      <c r="C184" s="22"/>
      <c r="D184" s="28"/>
      <c r="E184" s="29"/>
      <c r="F184" s="29"/>
      <c r="G184" s="29"/>
      <c r="H184" s="29"/>
      <c r="I184" s="29"/>
      <c r="J184" s="29"/>
    </row>
    <row r="185" spans="2:10" s="17" customFormat="1" ht="19.7" customHeight="1" x14ac:dyDescent="0.25">
      <c r="B185" s="21"/>
      <c r="C185" s="22"/>
      <c r="D185" s="28"/>
      <c r="E185" s="29"/>
      <c r="F185" s="29"/>
      <c r="G185" s="29"/>
      <c r="H185" s="29"/>
      <c r="I185" s="29"/>
      <c r="J185" s="29"/>
    </row>
    <row r="186" spans="2:10" s="17" customFormat="1" ht="19.7" customHeight="1" x14ac:dyDescent="0.25">
      <c r="B186" s="21"/>
      <c r="C186" s="22"/>
      <c r="D186" s="28"/>
      <c r="E186" s="29"/>
      <c r="F186" s="29"/>
      <c r="G186" s="29"/>
      <c r="H186" s="29"/>
      <c r="I186" s="29"/>
      <c r="J186" s="29"/>
    </row>
    <row r="187" spans="2:10" s="17" customFormat="1" ht="19.7" customHeight="1" x14ac:dyDescent="0.25">
      <c r="B187" s="21"/>
      <c r="C187" s="22"/>
      <c r="D187" s="28"/>
      <c r="E187" s="29"/>
      <c r="F187" s="29"/>
      <c r="G187" s="29"/>
      <c r="H187" s="29"/>
      <c r="I187" s="29"/>
      <c r="J187" s="29"/>
    </row>
    <row r="188" spans="2:10" s="17" customFormat="1" ht="19.7" customHeight="1" x14ac:dyDescent="0.25">
      <c r="B188" s="21"/>
      <c r="C188" s="22"/>
      <c r="D188" s="28"/>
      <c r="E188" s="29"/>
      <c r="F188" s="29"/>
      <c r="G188" s="29"/>
      <c r="H188" s="29"/>
      <c r="I188" s="29"/>
      <c r="J188" s="29"/>
    </row>
    <row r="189" spans="2:10" s="17" customFormat="1" ht="19.7" customHeight="1" x14ac:dyDescent="0.25">
      <c r="B189" s="21"/>
      <c r="C189" s="22"/>
      <c r="D189" s="28"/>
      <c r="E189" s="29"/>
      <c r="F189" s="29"/>
      <c r="G189" s="29"/>
      <c r="H189" s="29"/>
      <c r="I189" s="29"/>
      <c r="J189" s="29"/>
    </row>
    <row r="190" spans="2:10" s="17" customFormat="1" ht="19.7" customHeight="1" x14ac:dyDescent="0.25">
      <c r="B190" s="21"/>
      <c r="C190" s="22"/>
      <c r="D190" s="28"/>
      <c r="E190" s="29"/>
      <c r="F190" s="29"/>
      <c r="G190" s="29"/>
      <c r="H190" s="29"/>
      <c r="I190" s="29"/>
      <c r="J190" s="29"/>
    </row>
    <row r="191" spans="2:10" s="17" customFormat="1" ht="19.7" customHeight="1" x14ac:dyDescent="0.25">
      <c r="B191" s="21"/>
      <c r="C191" s="22"/>
      <c r="D191" s="28"/>
      <c r="E191" s="29"/>
      <c r="F191" s="29"/>
      <c r="G191" s="29"/>
      <c r="H191" s="29"/>
      <c r="I191" s="29"/>
      <c r="J191" s="29"/>
    </row>
    <row r="192" spans="2:10" s="17" customFormat="1" ht="19.7" customHeight="1" x14ac:dyDescent="0.25">
      <c r="B192" s="21"/>
      <c r="C192" s="22"/>
      <c r="D192" s="28"/>
      <c r="E192" s="29"/>
      <c r="F192" s="29"/>
      <c r="G192" s="29"/>
      <c r="H192" s="29"/>
      <c r="I192" s="29"/>
      <c r="J192" s="29"/>
    </row>
    <row r="193" spans="2:10" s="17" customFormat="1" ht="19.7" customHeight="1" x14ac:dyDescent="0.25">
      <c r="B193" s="21"/>
      <c r="C193" s="22"/>
      <c r="D193" s="28"/>
      <c r="E193" s="29"/>
      <c r="F193" s="29"/>
      <c r="G193" s="29"/>
      <c r="H193" s="29"/>
      <c r="I193" s="29"/>
      <c r="J193" s="29"/>
    </row>
    <row r="194" spans="2:10" s="17" customFormat="1" ht="19.7" customHeight="1" x14ac:dyDescent="0.25">
      <c r="B194" s="21"/>
      <c r="C194" s="22"/>
      <c r="D194" s="28"/>
      <c r="E194" s="29"/>
      <c r="F194" s="29"/>
      <c r="G194" s="29"/>
      <c r="H194" s="29"/>
      <c r="I194" s="29"/>
      <c r="J194" s="29"/>
    </row>
    <row r="195" spans="2:10" s="17" customFormat="1" ht="19.7" customHeight="1" x14ac:dyDescent="0.25">
      <c r="B195" s="21"/>
      <c r="C195" s="22"/>
      <c r="D195" s="28"/>
      <c r="E195" s="29"/>
      <c r="F195" s="29"/>
      <c r="G195" s="29"/>
      <c r="H195" s="29"/>
      <c r="I195" s="29"/>
      <c r="J195" s="29"/>
    </row>
    <row r="196" spans="2:10" s="17" customFormat="1" ht="19.7" customHeight="1" x14ac:dyDescent="0.25">
      <c r="B196" s="21"/>
      <c r="C196" s="22"/>
      <c r="D196" s="28"/>
      <c r="E196" s="29"/>
      <c r="F196" s="29"/>
      <c r="G196" s="29"/>
      <c r="H196" s="29"/>
      <c r="I196" s="29"/>
      <c r="J196" s="29"/>
    </row>
    <row r="197" spans="2:10" s="17" customFormat="1" ht="19.7" customHeight="1" x14ac:dyDescent="0.25">
      <c r="B197" s="21"/>
      <c r="C197" s="22"/>
      <c r="D197" s="28"/>
      <c r="E197" s="29"/>
      <c r="F197" s="29"/>
      <c r="G197" s="29"/>
      <c r="H197" s="29"/>
      <c r="I197" s="29"/>
      <c r="J197" s="29"/>
    </row>
    <row r="198" spans="2:10" s="17" customFormat="1" ht="19.7" customHeight="1" x14ac:dyDescent="0.25">
      <c r="B198" s="21"/>
      <c r="C198" s="22"/>
      <c r="D198" s="28"/>
      <c r="E198" s="29"/>
      <c r="F198" s="29"/>
      <c r="G198" s="29"/>
      <c r="H198" s="29"/>
      <c r="I198" s="29"/>
      <c r="J198" s="29"/>
    </row>
    <row r="199" spans="2:10" s="17" customFormat="1" ht="19.7" customHeight="1" x14ac:dyDescent="0.25">
      <c r="B199" s="21"/>
      <c r="C199" s="22"/>
      <c r="D199" s="28"/>
      <c r="E199" s="29"/>
      <c r="F199" s="29"/>
      <c r="G199" s="29"/>
      <c r="H199" s="29"/>
      <c r="I199" s="29"/>
      <c r="J199" s="29"/>
    </row>
    <row r="200" spans="2:10" s="17" customFormat="1" ht="19.7" customHeight="1" x14ac:dyDescent="0.25">
      <c r="B200" s="21"/>
      <c r="C200" s="22"/>
      <c r="D200" s="28"/>
      <c r="E200" s="29"/>
      <c r="F200" s="29"/>
      <c r="G200" s="29"/>
      <c r="H200" s="29"/>
      <c r="I200" s="29"/>
      <c r="J200" s="29"/>
    </row>
    <row r="201" spans="2:10" s="17" customFormat="1" ht="19.7" customHeight="1" x14ac:dyDescent="0.25">
      <c r="B201" s="21"/>
      <c r="C201" s="22"/>
      <c r="D201" s="28"/>
      <c r="E201" s="29"/>
      <c r="F201" s="29"/>
      <c r="G201" s="29"/>
      <c r="H201" s="29"/>
      <c r="I201" s="29"/>
      <c r="J201" s="29"/>
    </row>
    <row r="202" spans="2:10" s="17" customFormat="1" ht="19.7" customHeight="1" x14ac:dyDescent="0.25">
      <c r="B202" s="21"/>
      <c r="C202" s="22"/>
      <c r="D202" s="28"/>
      <c r="E202" s="29"/>
      <c r="F202" s="29"/>
      <c r="G202" s="29"/>
      <c r="H202" s="29"/>
      <c r="I202" s="29"/>
      <c r="J202" s="29"/>
    </row>
    <row r="203" spans="2:10" s="17" customFormat="1" ht="19.7" customHeight="1" x14ac:dyDescent="0.25">
      <c r="B203" s="21"/>
      <c r="C203" s="22"/>
      <c r="D203" s="28"/>
      <c r="E203" s="29"/>
      <c r="F203" s="29"/>
      <c r="G203" s="29"/>
      <c r="H203" s="29"/>
      <c r="I203" s="29"/>
      <c r="J203" s="29"/>
    </row>
    <row r="204" spans="2:10" s="17" customFormat="1" ht="19.7" customHeight="1" x14ac:dyDescent="0.25">
      <c r="B204" s="21"/>
      <c r="C204" s="22"/>
      <c r="D204" s="28"/>
      <c r="E204" s="29"/>
      <c r="F204" s="29"/>
      <c r="G204" s="29"/>
      <c r="H204" s="29"/>
      <c r="I204" s="29"/>
      <c r="J204" s="29"/>
    </row>
    <row r="205" spans="2:10" s="17" customFormat="1" ht="19.7" customHeight="1" x14ac:dyDescent="0.25">
      <c r="B205" s="21"/>
      <c r="C205" s="22"/>
      <c r="D205" s="28"/>
      <c r="E205" s="29"/>
      <c r="F205" s="29"/>
      <c r="G205" s="29"/>
      <c r="H205" s="29"/>
      <c r="I205" s="29"/>
      <c r="J205" s="29"/>
    </row>
    <row r="206" spans="2:10" s="17" customFormat="1" ht="19.7" customHeight="1" x14ac:dyDescent="0.25">
      <c r="B206" s="21"/>
      <c r="C206" s="22"/>
      <c r="D206" s="28"/>
      <c r="E206" s="29"/>
      <c r="F206" s="29"/>
      <c r="G206" s="29"/>
      <c r="H206" s="29"/>
      <c r="I206" s="29"/>
      <c r="J206" s="29"/>
    </row>
    <row r="207" spans="2:10" s="17" customFormat="1" ht="19.7" customHeight="1" x14ac:dyDescent="0.25">
      <c r="B207" s="21"/>
      <c r="C207" s="22"/>
      <c r="D207" s="28"/>
      <c r="E207" s="29"/>
      <c r="F207" s="29"/>
      <c r="G207" s="29"/>
      <c r="H207" s="29"/>
      <c r="I207" s="29"/>
      <c r="J207" s="29"/>
    </row>
    <row r="208" spans="2:10" s="17" customFormat="1" ht="19.7" customHeight="1" x14ac:dyDescent="0.25">
      <c r="B208" s="21"/>
      <c r="C208" s="22"/>
      <c r="D208" s="28"/>
      <c r="E208" s="29"/>
      <c r="F208" s="29"/>
      <c r="G208" s="29"/>
      <c r="H208" s="29"/>
      <c r="I208" s="29"/>
      <c r="J208" s="29"/>
    </row>
    <row r="209" spans="2:10" s="17" customFormat="1" ht="19.7" customHeight="1" x14ac:dyDescent="0.25">
      <c r="B209" s="21"/>
      <c r="C209" s="22"/>
      <c r="D209" s="28"/>
      <c r="E209" s="29"/>
      <c r="F209" s="29"/>
      <c r="G209" s="29"/>
      <c r="H209" s="29"/>
      <c r="I209" s="29"/>
      <c r="J209" s="29"/>
    </row>
    <row r="210" spans="2:10" s="17" customFormat="1" ht="19.7" customHeight="1" x14ac:dyDescent="0.25">
      <c r="B210" s="21"/>
      <c r="C210" s="22"/>
      <c r="D210" s="28"/>
      <c r="E210" s="29"/>
      <c r="F210" s="29"/>
      <c r="G210" s="29"/>
      <c r="H210" s="29"/>
      <c r="I210" s="29"/>
      <c r="J210" s="29"/>
    </row>
    <row r="211" spans="2:10" s="17" customFormat="1" ht="19.7" customHeight="1" x14ac:dyDescent="0.25">
      <c r="B211" s="21"/>
      <c r="C211" s="22"/>
      <c r="D211" s="28"/>
      <c r="E211" s="29"/>
      <c r="F211" s="29"/>
      <c r="G211" s="29"/>
      <c r="H211" s="29"/>
      <c r="I211" s="29"/>
      <c r="J211" s="29"/>
    </row>
    <row r="212" spans="2:10" s="17" customFormat="1" ht="19.7" customHeight="1" x14ac:dyDescent="0.25">
      <c r="B212" s="21"/>
      <c r="C212" s="22"/>
      <c r="D212" s="28"/>
      <c r="E212" s="29"/>
      <c r="F212" s="29"/>
      <c r="G212" s="29"/>
      <c r="H212" s="29"/>
      <c r="I212" s="29"/>
      <c r="J212" s="29"/>
    </row>
    <row r="213" spans="2:10" s="17" customFormat="1" ht="19.7" customHeight="1" x14ac:dyDescent="0.25">
      <c r="B213" s="21"/>
      <c r="C213" s="22"/>
      <c r="D213" s="28"/>
      <c r="E213" s="29"/>
      <c r="F213" s="29"/>
      <c r="G213" s="29"/>
      <c r="H213" s="29"/>
      <c r="I213" s="29"/>
      <c r="J213" s="29"/>
    </row>
    <row r="214" spans="2:10" s="17" customFormat="1" ht="19.7" customHeight="1" x14ac:dyDescent="0.25">
      <c r="B214" s="21"/>
      <c r="C214" s="22"/>
      <c r="D214" s="28"/>
      <c r="E214" s="29"/>
      <c r="F214" s="29"/>
      <c r="G214" s="29"/>
      <c r="H214" s="29"/>
      <c r="I214" s="29"/>
      <c r="J214" s="29"/>
    </row>
    <row r="215" spans="2:10" s="17" customFormat="1" ht="19.7" customHeight="1" x14ac:dyDescent="0.25">
      <c r="B215" s="21"/>
      <c r="C215" s="22"/>
      <c r="D215" s="28"/>
      <c r="E215" s="29"/>
      <c r="F215" s="29"/>
      <c r="G215" s="29"/>
      <c r="H215" s="29"/>
      <c r="I215" s="29"/>
      <c r="J215" s="29"/>
    </row>
    <row r="216" spans="2:10" s="17" customFormat="1" ht="19.7" customHeight="1" x14ac:dyDescent="0.25">
      <c r="B216" s="21"/>
      <c r="C216" s="22"/>
      <c r="D216" s="28"/>
      <c r="E216" s="29"/>
      <c r="F216" s="29"/>
      <c r="G216" s="29"/>
      <c r="H216" s="29"/>
      <c r="I216" s="29"/>
      <c r="J216" s="29"/>
    </row>
    <row r="217" spans="2:10" s="17" customFormat="1" ht="19.7" customHeight="1" x14ac:dyDescent="0.25">
      <c r="B217" s="21"/>
      <c r="C217" s="22"/>
      <c r="D217" s="28"/>
      <c r="E217" s="29"/>
      <c r="F217" s="29"/>
      <c r="G217" s="29"/>
      <c r="H217" s="29"/>
      <c r="I217" s="29"/>
      <c r="J217" s="29"/>
    </row>
    <row r="218" spans="2:10" s="17" customFormat="1" ht="19.7" customHeight="1" x14ac:dyDescent="0.25">
      <c r="B218" s="21"/>
      <c r="C218" s="22"/>
      <c r="D218" s="28"/>
      <c r="E218" s="29"/>
      <c r="F218" s="29"/>
      <c r="G218" s="29"/>
      <c r="H218" s="29"/>
      <c r="I218" s="29"/>
      <c r="J218" s="29"/>
    </row>
    <row r="219" spans="2:10" s="17" customFormat="1" ht="19.7" customHeight="1" x14ac:dyDescent="0.25">
      <c r="B219" s="21"/>
      <c r="C219" s="22"/>
      <c r="D219" s="28"/>
      <c r="E219" s="29"/>
      <c r="F219" s="29"/>
      <c r="G219" s="29"/>
      <c r="H219" s="29"/>
      <c r="I219" s="29"/>
      <c r="J219" s="29"/>
    </row>
    <row r="220" spans="2:10" s="17" customFormat="1" ht="19.7" customHeight="1" x14ac:dyDescent="0.25">
      <c r="B220" s="21"/>
      <c r="C220" s="22"/>
      <c r="D220" s="28"/>
      <c r="E220" s="29"/>
      <c r="F220" s="29"/>
      <c r="G220" s="29"/>
      <c r="H220" s="29"/>
      <c r="I220" s="29"/>
      <c r="J220" s="29"/>
    </row>
    <row r="221" spans="2:10" s="17" customFormat="1" ht="19.7" customHeight="1" x14ac:dyDescent="0.25">
      <c r="B221" s="21"/>
      <c r="C221" s="22"/>
      <c r="D221" s="28"/>
      <c r="E221" s="29"/>
      <c r="F221" s="29"/>
      <c r="G221" s="29"/>
      <c r="H221" s="29"/>
      <c r="I221" s="29"/>
      <c r="J221" s="29"/>
    </row>
    <row r="222" spans="2:10" s="17" customFormat="1" ht="19.7" customHeight="1" x14ac:dyDescent="0.25">
      <c r="B222" s="21"/>
      <c r="C222" s="22"/>
      <c r="D222" s="28"/>
      <c r="E222" s="29"/>
      <c r="F222" s="29"/>
      <c r="G222" s="29"/>
      <c r="H222" s="29"/>
      <c r="I222" s="29"/>
      <c r="J222" s="29"/>
    </row>
    <row r="223" spans="2:10" s="17" customFormat="1" ht="19.7" customHeight="1" x14ac:dyDescent="0.25">
      <c r="B223" s="21"/>
      <c r="C223" s="22"/>
      <c r="D223" s="28"/>
      <c r="E223" s="29"/>
      <c r="F223" s="29"/>
      <c r="G223" s="29"/>
      <c r="H223" s="29"/>
      <c r="I223" s="29"/>
      <c r="J223" s="29"/>
    </row>
    <row r="224" spans="2:10" s="17" customFormat="1" ht="19.7" customHeight="1" x14ac:dyDescent="0.25">
      <c r="B224" s="21"/>
      <c r="C224" s="22"/>
      <c r="D224" s="28"/>
      <c r="E224" s="29"/>
      <c r="F224" s="29"/>
      <c r="G224" s="29"/>
      <c r="H224" s="29"/>
      <c r="I224" s="29"/>
      <c r="J224" s="29"/>
    </row>
    <row r="225" spans="2:10" s="17" customFormat="1" ht="19.7" customHeight="1" x14ac:dyDescent="0.25">
      <c r="B225" s="21"/>
      <c r="C225" s="22"/>
      <c r="D225" s="28"/>
      <c r="E225" s="29"/>
      <c r="F225" s="29"/>
      <c r="G225" s="29"/>
      <c r="H225" s="29"/>
      <c r="I225" s="29"/>
      <c r="J225" s="29"/>
    </row>
    <row r="226" spans="2:10" s="17" customFormat="1" ht="19.7" customHeight="1" x14ac:dyDescent="0.25">
      <c r="B226" s="21"/>
      <c r="C226" s="22"/>
      <c r="D226" s="28"/>
      <c r="E226" s="29"/>
      <c r="F226" s="29"/>
      <c r="G226" s="29"/>
      <c r="H226" s="29"/>
      <c r="I226" s="29"/>
      <c r="J226" s="29"/>
    </row>
    <row r="227" spans="2:10" s="17" customFormat="1" ht="19.7" customHeight="1" x14ac:dyDescent="0.25">
      <c r="B227" s="21"/>
      <c r="C227" s="22"/>
      <c r="D227" s="28"/>
      <c r="E227" s="29"/>
      <c r="F227" s="29"/>
      <c r="G227" s="29"/>
      <c r="H227" s="29"/>
      <c r="I227" s="29"/>
      <c r="J227" s="29"/>
    </row>
    <row r="228" spans="2:10" s="17" customFormat="1" ht="19.7" customHeight="1" x14ac:dyDescent="0.25">
      <c r="B228" s="21"/>
      <c r="C228" s="22"/>
      <c r="D228" s="28"/>
      <c r="E228" s="29"/>
      <c r="F228" s="29"/>
      <c r="G228" s="29"/>
      <c r="H228" s="29"/>
      <c r="I228" s="29"/>
      <c r="J228" s="29"/>
    </row>
    <row r="229" spans="2:10" s="17" customFormat="1" ht="19.7" customHeight="1" x14ac:dyDescent="0.25">
      <c r="B229" s="21"/>
      <c r="C229" s="22"/>
      <c r="D229" s="28"/>
      <c r="E229" s="29"/>
      <c r="F229" s="29"/>
      <c r="G229" s="29"/>
      <c r="H229" s="29"/>
      <c r="I229" s="29"/>
      <c r="J229" s="29"/>
    </row>
    <row r="230" spans="2:10" s="17" customFormat="1" ht="19.7" customHeight="1" x14ac:dyDescent="0.25">
      <c r="B230" s="21"/>
      <c r="C230" s="22"/>
      <c r="D230" s="28"/>
      <c r="E230" s="29"/>
      <c r="F230" s="29"/>
      <c r="G230" s="29"/>
      <c r="H230" s="29"/>
      <c r="I230" s="29"/>
      <c r="J230" s="29"/>
    </row>
    <row r="231" spans="2:10" s="17" customFormat="1" ht="19.7" customHeight="1" x14ac:dyDescent="0.25">
      <c r="B231" s="21"/>
      <c r="C231" s="22"/>
      <c r="D231" s="28"/>
      <c r="E231" s="29"/>
      <c r="F231" s="29"/>
      <c r="G231" s="29"/>
      <c r="H231" s="29"/>
      <c r="I231" s="29"/>
      <c r="J231" s="29"/>
    </row>
    <row r="232" spans="2:10" s="17" customFormat="1" ht="19.7" customHeight="1" x14ac:dyDescent="0.25">
      <c r="B232" s="21"/>
      <c r="C232" s="22"/>
      <c r="D232" s="28"/>
      <c r="E232" s="29"/>
      <c r="F232" s="29"/>
      <c r="G232" s="29"/>
      <c r="H232" s="29"/>
      <c r="I232" s="29"/>
      <c r="J232" s="29"/>
    </row>
    <row r="233" spans="2:10" s="17" customFormat="1" ht="19.7" customHeight="1" x14ac:dyDescent="0.25">
      <c r="B233" s="21"/>
      <c r="C233" s="22"/>
      <c r="D233" s="28"/>
      <c r="E233" s="29"/>
      <c r="F233" s="29"/>
      <c r="G233" s="29"/>
      <c r="H233" s="29"/>
      <c r="I233" s="29"/>
      <c r="J233" s="29"/>
    </row>
    <row r="234" spans="2:10" s="17" customFormat="1" ht="19.7" customHeight="1" x14ac:dyDescent="0.25">
      <c r="B234" s="21"/>
      <c r="C234" s="22"/>
      <c r="D234" s="28"/>
      <c r="E234" s="29"/>
      <c r="F234" s="29"/>
      <c r="G234" s="29"/>
      <c r="H234" s="29"/>
      <c r="I234" s="29"/>
      <c r="J234" s="29"/>
    </row>
    <row r="235" spans="2:10" s="17" customFormat="1" ht="19.7" customHeight="1" x14ac:dyDescent="0.25">
      <c r="B235" s="21"/>
      <c r="C235" s="22"/>
      <c r="D235" s="28"/>
      <c r="E235" s="29"/>
      <c r="F235" s="29"/>
      <c r="G235" s="29"/>
      <c r="H235" s="29"/>
      <c r="I235" s="29"/>
      <c r="J235" s="29"/>
    </row>
    <row r="236" spans="2:10" s="17" customFormat="1" ht="19.7" customHeight="1" x14ac:dyDescent="0.25">
      <c r="B236" s="21"/>
      <c r="C236" s="22"/>
      <c r="D236" s="28"/>
      <c r="E236" s="29"/>
      <c r="F236" s="29"/>
      <c r="G236" s="29"/>
      <c r="H236" s="29"/>
      <c r="I236" s="29"/>
      <c r="J236" s="29"/>
    </row>
    <row r="237" spans="2:10" s="17" customFormat="1" ht="19.7" customHeight="1" x14ac:dyDescent="0.25">
      <c r="B237" s="21"/>
      <c r="C237" s="22"/>
      <c r="D237" s="28"/>
      <c r="E237" s="29"/>
      <c r="F237" s="29"/>
      <c r="G237" s="29"/>
      <c r="H237" s="29"/>
      <c r="I237" s="29"/>
      <c r="J237" s="29"/>
    </row>
    <row r="238" spans="2:10" s="17" customFormat="1" ht="19.7" customHeight="1" x14ac:dyDescent="0.25">
      <c r="B238" s="21"/>
      <c r="C238" s="22"/>
      <c r="D238" s="28"/>
      <c r="E238" s="29"/>
      <c r="F238" s="29"/>
      <c r="G238" s="29"/>
      <c r="H238" s="29"/>
      <c r="I238" s="29"/>
      <c r="J238" s="29"/>
    </row>
    <row r="239" spans="2:10" s="17" customFormat="1" ht="19.7" customHeight="1" x14ac:dyDescent="0.25">
      <c r="B239" s="21"/>
      <c r="C239" s="22"/>
      <c r="D239" s="28"/>
      <c r="E239" s="29"/>
      <c r="F239" s="29"/>
      <c r="G239" s="29"/>
      <c r="H239" s="29"/>
      <c r="I239" s="29"/>
      <c r="J239" s="29"/>
    </row>
    <row r="240" spans="2:10" s="17" customFormat="1" ht="19.7" customHeight="1" x14ac:dyDescent="0.25">
      <c r="B240" s="21"/>
      <c r="C240" s="22"/>
      <c r="D240" s="28"/>
      <c r="E240" s="29"/>
      <c r="F240" s="29"/>
      <c r="G240" s="29"/>
      <c r="H240" s="29"/>
      <c r="I240" s="29"/>
      <c r="J240" s="29"/>
    </row>
    <row r="241" spans="2:10" s="17" customFormat="1" ht="19.7" customHeight="1" x14ac:dyDescent="0.25">
      <c r="B241" s="21"/>
      <c r="C241" s="22"/>
      <c r="D241" s="28"/>
      <c r="E241" s="29"/>
      <c r="F241" s="29"/>
      <c r="G241" s="29"/>
      <c r="H241" s="29"/>
      <c r="I241" s="29"/>
      <c r="J241" s="29"/>
    </row>
    <row r="242" spans="2:10" s="17" customFormat="1" ht="19.7" customHeight="1" x14ac:dyDescent="0.25">
      <c r="B242" s="21"/>
      <c r="C242" s="22"/>
      <c r="D242" s="28"/>
      <c r="E242" s="29"/>
      <c r="F242" s="29"/>
      <c r="G242" s="29"/>
      <c r="H242" s="29"/>
      <c r="I242" s="29"/>
      <c r="J242" s="29"/>
    </row>
    <row r="243" spans="2:10" s="17" customFormat="1" ht="19.7" customHeight="1" x14ac:dyDescent="0.25">
      <c r="B243" s="21"/>
      <c r="C243" s="22"/>
      <c r="D243" s="28"/>
      <c r="E243" s="29"/>
      <c r="F243" s="29"/>
      <c r="G243" s="29"/>
      <c r="H243" s="29"/>
      <c r="I243" s="29"/>
      <c r="J243" s="29"/>
    </row>
    <row r="244" spans="2:10" s="17" customFormat="1" ht="19.7" customHeight="1" x14ac:dyDescent="0.25">
      <c r="B244" s="21"/>
      <c r="C244" s="22"/>
      <c r="D244" s="28"/>
      <c r="E244" s="29"/>
      <c r="F244" s="29"/>
      <c r="G244" s="29"/>
      <c r="H244" s="29"/>
      <c r="I244" s="29"/>
      <c r="J244" s="29"/>
    </row>
    <row r="245" spans="2:10" s="17" customFormat="1" ht="19.7" customHeight="1" x14ac:dyDescent="0.25">
      <c r="B245" s="21"/>
      <c r="C245" s="22"/>
      <c r="D245" s="28"/>
      <c r="E245" s="29"/>
      <c r="F245" s="29"/>
      <c r="G245" s="29"/>
      <c r="H245" s="29"/>
      <c r="I245" s="29"/>
      <c r="J245" s="29"/>
    </row>
    <row r="246" spans="2:10" s="17" customFormat="1" ht="19.7" customHeight="1" x14ac:dyDescent="0.25">
      <c r="B246" s="21"/>
      <c r="C246" s="22"/>
      <c r="D246" s="28"/>
      <c r="E246" s="29"/>
      <c r="F246" s="29"/>
      <c r="G246" s="29"/>
      <c r="H246" s="29"/>
      <c r="I246" s="29"/>
      <c r="J246" s="29"/>
    </row>
    <row r="247" spans="2:10" s="17" customFormat="1" ht="19.7" customHeight="1" x14ac:dyDescent="0.25">
      <c r="B247" s="21"/>
      <c r="C247" s="22"/>
      <c r="D247" s="28"/>
      <c r="E247" s="29"/>
      <c r="F247" s="29"/>
      <c r="G247" s="29"/>
      <c r="H247" s="29"/>
      <c r="I247" s="29"/>
      <c r="J247" s="29"/>
    </row>
    <row r="248" spans="2:10" s="17" customFormat="1" ht="19.7" customHeight="1" x14ac:dyDescent="0.25">
      <c r="B248" s="21"/>
      <c r="C248" s="22"/>
      <c r="D248" s="28"/>
      <c r="E248" s="29"/>
      <c r="F248" s="29"/>
      <c r="G248" s="29"/>
      <c r="H248" s="29"/>
      <c r="I248" s="29"/>
      <c r="J248" s="29"/>
    </row>
    <row r="249" spans="2:10" s="17" customFormat="1" ht="19.7" customHeight="1" x14ac:dyDescent="0.25">
      <c r="B249" s="21"/>
      <c r="C249" s="22"/>
      <c r="D249" s="28"/>
      <c r="E249" s="29"/>
      <c r="F249" s="29"/>
      <c r="G249" s="29"/>
      <c r="H249" s="29"/>
      <c r="I249" s="29"/>
      <c r="J249" s="29"/>
    </row>
    <row r="250" spans="2:10" s="17" customFormat="1" ht="19.7" customHeight="1" x14ac:dyDescent="0.25">
      <c r="B250" s="21"/>
      <c r="C250" s="22"/>
      <c r="D250" s="28"/>
      <c r="E250" s="29"/>
      <c r="F250" s="29"/>
      <c r="G250" s="29"/>
      <c r="H250" s="29"/>
      <c r="I250" s="29"/>
      <c r="J250" s="29"/>
    </row>
    <row r="251" spans="2:10" s="17" customFormat="1" ht="19.7" customHeight="1" x14ac:dyDescent="0.25">
      <c r="B251" s="21"/>
      <c r="C251" s="22"/>
      <c r="D251" s="28"/>
      <c r="E251" s="29"/>
      <c r="F251" s="29"/>
      <c r="G251" s="29"/>
      <c r="H251" s="29"/>
      <c r="I251" s="29"/>
      <c r="J251" s="29"/>
    </row>
    <row r="252" spans="2:10" s="17" customFormat="1" ht="19.7" customHeight="1" x14ac:dyDescent="0.25">
      <c r="B252" s="21"/>
      <c r="C252" s="22"/>
      <c r="D252" s="28"/>
      <c r="E252" s="29"/>
      <c r="F252" s="29"/>
      <c r="G252" s="29"/>
      <c r="H252" s="29"/>
      <c r="I252" s="29"/>
      <c r="J252" s="29"/>
    </row>
    <row r="253" spans="2:10" s="17" customFormat="1" ht="19.7" customHeight="1" x14ac:dyDescent="0.25">
      <c r="B253" s="21"/>
      <c r="C253" s="22"/>
      <c r="D253" s="28"/>
      <c r="E253" s="29"/>
      <c r="F253" s="29"/>
      <c r="G253" s="29"/>
      <c r="H253" s="29"/>
      <c r="I253" s="29"/>
      <c r="J253" s="29"/>
    </row>
    <row r="254" spans="2:10" s="17" customFormat="1" ht="19.7" customHeight="1" x14ac:dyDescent="0.25">
      <c r="B254" s="21"/>
      <c r="C254" s="22"/>
      <c r="D254" s="28"/>
      <c r="E254" s="29"/>
      <c r="F254" s="29"/>
      <c r="G254" s="29"/>
      <c r="H254" s="29"/>
      <c r="I254" s="29"/>
      <c r="J254" s="29"/>
    </row>
    <row r="255" spans="2:10" s="17" customFormat="1" ht="19.7" customHeight="1" x14ac:dyDescent="0.25">
      <c r="B255" s="21"/>
      <c r="C255" s="22"/>
      <c r="D255" s="28"/>
      <c r="E255" s="29"/>
      <c r="F255" s="29"/>
      <c r="G255" s="29"/>
      <c r="H255" s="29"/>
      <c r="I255" s="29"/>
      <c r="J255" s="29"/>
    </row>
    <row r="256" spans="2:10" s="17" customFormat="1" ht="19.7" customHeight="1" x14ac:dyDescent="0.25">
      <c r="B256" s="21"/>
      <c r="C256" s="22"/>
      <c r="D256" s="28"/>
      <c r="E256" s="29"/>
      <c r="F256" s="29"/>
      <c r="G256" s="29"/>
      <c r="H256" s="29"/>
      <c r="I256" s="29"/>
      <c r="J256" s="29"/>
    </row>
    <row r="257" spans="2:11" s="17" customFormat="1" ht="19.7" customHeight="1" x14ac:dyDescent="0.25">
      <c r="B257" s="21"/>
      <c r="C257" s="22"/>
      <c r="D257" s="28"/>
      <c r="E257" s="29"/>
      <c r="F257" s="29"/>
      <c r="G257" s="29"/>
      <c r="H257" s="29"/>
      <c r="I257" s="29"/>
      <c r="J257" s="29"/>
    </row>
    <row r="258" spans="2:11" s="17" customFormat="1" ht="19.7" customHeight="1" x14ac:dyDescent="0.25">
      <c r="B258" s="21"/>
      <c r="C258" s="22"/>
      <c r="D258" s="28"/>
      <c r="E258" s="29"/>
      <c r="F258" s="29"/>
      <c r="G258" s="29"/>
      <c r="H258" s="29"/>
      <c r="I258" s="29"/>
      <c r="J258" s="29"/>
    </row>
    <row r="259" spans="2:11" s="17" customFormat="1" ht="19.7" customHeight="1" x14ac:dyDescent="0.25">
      <c r="B259" s="21"/>
      <c r="C259" s="22"/>
      <c r="D259" s="28"/>
      <c r="E259" s="29"/>
      <c r="F259" s="29"/>
      <c r="G259" s="29"/>
      <c r="H259" s="29"/>
      <c r="I259" s="29"/>
      <c r="J259" s="29"/>
    </row>
    <row r="260" spans="2:11" s="17" customFormat="1" ht="19.7" customHeight="1" x14ac:dyDescent="0.25">
      <c r="B260" s="21"/>
      <c r="C260" s="22"/>
      <c r="D260" s="28"/>
      <c r="E260" s="29"/>
      <c r="F260" s="29"/>
      <c r="G260" s="29"/>
      <c r="H260" s="29"/>
      <c r="I260" s="29"/>
      <c r="J260" s="29"/>
    </row>
    <row r="261" spans="2:11" s="17" customFormat="1" ht="19.7" customHeight="1" x14ac:dyDescent="0.25">
      <c r="B261" s="21"/>
      <c r="C261" s="22"/>
      <c r="D261" s="28"/>
      <c r="E261" s="29"/>
      <c r="F261" s="29"/>
      <c r="G261" s="29"/>
      <c r="H261" s="29"/>
      <c r="I261" s="29"/>
      <c r="J261" s="29"/>
    </row>
    <row r="262" spans="2:11" s="17" customFormat="1" ht="19.7" customHeight="1" x14ac:dyDescent="0.25">
      <c r="B262" s="21"/>
      <c r="C262" s="22"/>
      <c r="D262" s="28"/>
      <c r="E262" s="29"/>
      <c r="F262" s="29"/>
      <c r="G262" s="29"/>
      <c r="H262" s="29"/>
      <c r="I262" s="29"/>
      <c r="J262" s="29"/>
    </row>
    <row r="263" spans="2:11" s="17" customFormat="1" ht="19.7" customHeight="1" x14ac:dyDescent="0.25">
      <c r="B263" s="21"/>
      <c r="C263" s="22"/>
      <c r="D263" s="28"/>
      <c r="E263" s="29"/>
      <c r="F263" s="29"/>
      <c r="G263" s="29"/>
      <c r="H263" s="29"/>
      <c r="I263" s="29"/>
      <c r="J263" s="29"/>
    </row>
    <row r="264" spans="2:11" s="17" customFormat="1" ht="19.7" customHeight="1" x14ac:dyDescent="0.25">
      <c r="B264" s="21"/>
      <c r="C264" s="22"/>
      <c r="D264" s="24"/>
      <c r="E264" s="25"/>
      <c r="F264" s="25"/>
      <c r="G264" s="25"/>
      <c r="H264" s="25"/>
      <c r="I264" s="25"/>
      <c r="J264" s="25"/>
    </row>
    <row r="265" spans="2:11" s="17" customFormat="1" ht="19.7" customHeight="1" x14ac:dyDescent="0.2">
      <c r="B265" s="21"/>
      <c r="C265" s="22"/>
      <c r="D265" s="15"/>
      <c r="E265" s="15"/>
      <c r="F265" s="15"/>
      <c r="G265" s="15"/>
      <c r="H265" s="15"/>
      <c r="I265" s="15"/>
      <c r="J265" s="15"/>
      <c r="K265" s="15"/>
    </row>
  </sheetData>
  <autoFilter ref="D4:I88" xr:uid="{00000000-0001-0000-1000-000000000000}"/>
  <mergeCells count="1">
    <mergeCell ref="D2:F2"/>
  </mergeCells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8</vt:i4>
      </vt:variant>
    </vt:vector>
  </HeadingPairs>
  <TitlesOfParts>
    <vt:vector size="21" baseType="lpstr">
      <vt:lpstr>Cover Sheet</vt:lpstr>
      <vt:lpstr>Needle Exchange</vt:lpstr>
      <vt:lpstr>Vaccinations</vt:lpstr>
      <vt:lpstr>Collection &amp; Delivery</vt:lpstr>
      <vt:lpstr>Palliative Care</vt:lpstr>
      <vt:lpstr>MDS</vt:lpstr>
      <vt:lpstr>Advice to Care Homes</vt:lpstr>
      <vt:lpstr>Care at Home</vt:lpstr>
      <vt:lpstr>Clozapine</vt:lpstr>
      <vt:lpstr>OST Service</vt:lpstr>
      <vt:lpstr>Other Services -Office Use Only</vt:lpstr>
      <vt:lpstr>Transfer sheet-Office Use Only</vt:lpstr>
      <vt:lpstr>PharmacyLookup</vt:lpstr>
      <vt:lpstr>Contractor_Code</vt:lpstr>
      <vt:lpstr>Date</vt:lpstr>
      <vt:lpstr>Pharmacy_Address1</vt:lpstr>
      <vt:lpstr>Pharmacy_Address2</vt:lpstr>
      <vt:lpstr>Pharmacy_Address4</vt:lpstr>
      <vt:lpstr>Pharmacy_Name</vt:lpstr>
      <vt:lpstr>'Cover Sheet'!Print_Area</vt:lpstr>
      <vt:lpstr>Signatory</vt:lpstr>
    </vt:vector>
  </TitlesOfParts>
  <Company>NHSG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w7x64woff</dc:creator>
  <cp:lastModifiedBy>Nicola Berry (NHS Highland)</cp:lastModifiedBy>
  <cp:lastPrinted>2023-11-06T13:58:20Z</cp:lastPrinted>
  <dcterms:created xsi:type="dcterms:W3CDTF">2019-01-14T14:46:37Z</dcterms:created>
  <dcterms:modified xsi:type="dcterms:W3CDTF">2026-09-23T14:05:51Z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4200942-dd40-4530-96b6-ebe359e8009d_Enabled">
    <vt:lpwstr>true</vt:lpwstr>
  </property>
  <property fmtid="{D5CDD505-2E9C-101B-9397-08002B2CF9AE}" pid="3" name="MSIP_Label_a4200942-dd40-4530-96b6-ebe359e8009d_SetDate">
    <vt:lpwstr>2024-04-17T08:32:50Z</vt:lpwstr>
  </property>
  <property fmtid="{D5CDD505-2E9C-101B-9397-08002B2CF9AE}" pid="4" name="MSIP_Label_a4200942-dd40-4530-96b6-ebe359e8009d_Method">
    <vt:lpwstr>Privileged</vt:lpwstr>
  </property>
  <property fmtid="{D5CDD505-2E9C-101B-9397-08002B2CF9AE}" pid="5" name="MSIP_Label_a4200942-dd40-4530-96b6-ebe359e8009d_Name">
    <vt:lpwstr>a4200942-dd40-4530-96b6-ebe359e8009d</vt:lpwstr>
  </property>
  <property fmtid="{D5CDD505-2E9C-101B-9397-08002B2CF9AE}" pid="6" name="MSIP_Label_a4200942-dd40-4530-96b6-ebe359e8009d_SiteId">
    <vt:lpwstr>953b0f83-1ce6-45c3-82c9-1d847e372339</vt:lpwstr>
  </property>
  <property fmtid="{D5CDD505-2E9C-101B-9397-08002B2CF9AE}" pid="7" name="MSIP_Label_a4200942-dd40-4530-96b6-ebe359e8009d_ActionId">
    <vt:lpwstr>53aef3b7-c0af-4c3b-806c-1fad96f4a585</vt:lpwstr>
  </property>
  <property fmtid="{D5CDD505-2E9C-101B-9397-08002B2CF9AE}" pid="8" name="MSIP_Label_a4200942-dd40-4530-96b6-ebe359e8009d_ContentBits">
    <vt:lpwstr>0</vt:lpwstr>
  </property>
</Properties>
</file>